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Многодетные семьи" sheetId="1" r:id="rId1"/>
  </sheets>
  <calcPr calcId="145621"/>
</workbook>
</file>

<file path=xl/calcChain.xml><?xml version="1.0" encoding="utf-8"?>
<calcChain xmlns="http://schemas.openxmlformats.org/spreadsheetml/2006/main">
  <c r="F107" i="1" l="1"/>
  <c r="B107" i="1"/>
  <c r="E106" i="1"/>
  <c r="E107" i="1" s="1"/>
  <c r="D106" i="1"/>
  <c r="D107" i="1" s="1"/>
  <c r="C106" i="1"/>
  <c r="C107" i="1" s="1"/>
  <c r="F98" i="1"/>
  <c r="B98" i="1"/>
  <c r="E97" i="1"/>
  <c r="E98" i="1" s="1"/>
  <c r="D97" i="1"/>
  <c r="D98" i="1" s="1"/>
  <c r="C97" i="1"/>
  <c r="C98" i="1" s="1"/>
  <c r="F89" i="1"/>
  <c r="B89" i="1"/>
  <c r="E88" i="1"/>
  <c r="E89" i="1" s="1"/>
  <c r="D88" i="1"/>
  <c r="D89" i="1" s="1"/>
  <c r="C88" i="1"/>
  <c r="C89" i="1" s="1"/>
  <c r="F80" i="1"/>
  <c r="B80" i="1"/>
  <c r="E79" i="1"/>
  <c r="E80" i="1" s="1"/>
  <c r="D79" i="1"/>
  <c r="D80" i="1" s="1"/>
  <c r="C79" i="1"/>
  <c r="C80" i="1" s="1"/>
  <c r="F71" i="1"/>
  <c r="B71" i="1"/>
  <c r="E70" i="1"/>
  <c r="E71" i="1" s="1"/>
  <c r="D70" i="1"/>
  <c r="D71" i="1" s="1"/>
  <c r="C70" i="1"/>
  <c r="C71" i="1" s="1"/>
  <c r="F63" i="1"/>
  <c r="B63" i="1"/>
  <c r="E62" i="1"/>
  <c r="E63" i="1" s="1"/>
  <c r="D62" i="1"/>
  <c r="D63" i="1" s="1"/>
  <c r="C62" i="1"/>
  <c r="C63" i="1" s="1"/>
  <c r="F53" i="1"/>
  <c r="B53" i="1"/>
  <c r="E52" i="1"/>
  <c r="E53" i="1" s="1"/>
  <c r="D52" i="1"/>
  <c r="D53" i="1" s="1"/>
  <c r="C52" i="1"/>
  <c r="C53" i="1" s="1"/>
  <c r="F44" i="1"/>
  <c r="B44" i="1"/>
  <c r="E43" i="1"/>
  <c r="E44" i="1" s="1"/>
  <c r="D43" i="1"/>
  <c r="D44" i="1" s="1"/>
  <c r="C43" i="1"/>
  <c r="C44" i="1" s="1"/>
  <c r="F36" i="1"/>
  <c r="B36" i="1"/>
  <c r="E35" i="1"/>
  <c r="E36" i="1" s="1"/>
  <c r="D35" i="1"/>
  <c r="D36" i="1" s="1"/>
  <c r="C35" i="1"/>
  <c r="C36" i="1" s="1"/>
  <c r="F27" i="1"/>
  <c r="E27" i="1"/>
  <c r="D27" i="1"/>
  <c r="C27" i="1"/>
  <c r="B27" i="1"/>
  <c r="F19" i="1"/>
  <c r="B19" i="1"/>
  <c r="E18" i="1"/>
  <c r="E19" i="1" s="1"/>
  <c r="D18" i="1"/>
  <c r="D19" i="1" s="1"/>
  <c r="C18" i="1"/>
  <c r="C19" i="1" s="1"/>
  <c r="F10" i="1"/>
  <c r="B10" i="1"/>
  <c r="E9" i="1"/>
  <c r="E10" i="1" s="1"/>
  <c r="D9" i="1"/>
  <c r="D10" i="1" s="1"/>
  <c r="C9" i="1"/>
  <c r="C10" i="1" s="1"/>
</calcChain>
</file>

<file path=xl/sharedStrings.xml><?xml version="1.0" encoding="utf-8"?>
<sst xmlns="http://schemas.openxmlformats.org/spreadsheetml/2006/main" count="281" uniqueCount="71">
  <si>
    <t>ПОНЕДЕЛЬНИК</t>
  </si>
  <si>
    <t>НАИМЕНОВАНИЕ</t>
  </si>
  <si>
    <t>12+ лет</t>
  </si>
  <si>
    <t>№ ТК</t>
  </si>
  <si>
    <t>№ ПО СБОРНИКУ РЕЦЕПТУР</t>
  </si>
  <si>
    <t>ВЫХОД, гр</t>
  </si>
  <si>
    <t>Белки, гр</t>
  </si>
  <si>
    <t>Жиры, гр</t>
  </si>
  <si>
    <t>Углеводы,гр</t>
  </si>
  <si>
    <t>ККАЛ</t>
  </si>
  <si>
    <t>Второй завтрак</t>
  </si>
  <si>
    <t>Шницель "Нежный"</t>
  </si>
  <si>
    <t>352/1</t>
  </si>
  <si>
    <t>ТТК № 352</t>
  </si>
  <si>
    <t>Картофельное пюре</t>
  </si>
  <si>
    <t>312/1</t>
  </si>
  <si>
    <t>Москва 2011 № 312</t>
  </si>
  <si>
    <t xml:space="preserve">Чай с сахаром </t>
  </si>
  <si>
    <t>685/1</t>
  </si>
  <si>
    <t>Москва 2004 № 685</t>
  </si>
  <si>
    <t xml:space="preserve">Хлеб "Городской" порциями </t>
  </si>
  <si>
    <t>11</t>
  </si>
  <si>
    <t>ТТК № 11</t>
  </si>
  <si>
    <t>ИТОГО</t>
  </si>
  <si>
    <t>ВТОРНИК</t>
  </si>
  <si>
    <t>Медальоны из рыбы</t>
  </si>
  <si>
    <t>42/5</t>
  </si>
  <si>
    <t>ТТК № 42</t>
  </si>
  <si>
    <t>Макаронные изделия отварные (спагетти)</t>
  </si>
  <si>
    <t>114/1</t>
  </si>
  <si>
    <t>ТТК № 114</t>
  </si>
  <si>
    <t>СРЕДА</t>
  </si>
  <si>
    <t xml:space="preserve">Каша  молочная рисовая </t>
  </si>
  <si>
    <t>100/5</t>
  </si>
  <si>
    <t>ТТК № 100</t>
  </si>
  <si>
    <t>ЧЕТВЕРГ</t>
  </si>
  <si>
    <t>Мясо с овощами "Болоньез"</t>
  </si>
  <si>
    <t>35/2</t>
  </si>
  <si>
    <t>ТТК № 35</t>
  </si>
  <si>
    <t>Каша гречневая рассыпчатая</t>
  </si>
  <si>
    <t>99/1</t>
  </si>
  <si>
    <t>ТТК № 99</t>
  </si>
  <si>
    <t>ПЯТНИЦА</t>
  </si>
  <si>
    <t>Макароны отварные с  сыром</t>
  </si>
  <si>
    <t>204/3; 204/4</t>
  </si>
  <si>
    <t>Москва 2011 № 204</t>
  </si>
  <si>
    <t>СУББОТА</t>
  </si>
  <si>
    <t>Фрикадельки мясные "Восторг"</t>
  </si>
  <si>
    <t>142/10</t>
  </si>
  <si>
    <t>ТТК №142/1</t>
  </si>
  <si>
    <t>Рис рассыпчатый отварной (из пропаренной крупы)</t>
  </si>
  <si>
    <t>110/2</t>
  </si>
  <si>
    <t>ТТК 110/1</t>
  </si>
  <si>
    <t>2 неделя</t>
  </si>
  <si>
    <t>Котлета "Киевская"</t>
  </si>
  <si>
    <t>169/3</t>
  </si>
  <si>
    <t>Москва 2003 № 169</t>
  </si>
  <si>
    <t>Фрикадельки из свинины</t>
  </si>
  <si>
    <t>280/2</t>
  </si>
  <si>
    <t>Москва 2011 № 280</t>
  </si>
  <si>
    <t>Голубцы ленивые</t>
  </si>
  <si>
    <t>244/3</t>
  </si>
  <si>
    <t>ТТК № 244</t>
  </si>
  <si>
    <t>Котлета рыбная</t>
  </si>
  <si>
    <t>234/2</t>
  </si>
  <si>
    <t>Москва 2011 № 234</t>
  </si>
  <si>
    <t>Рагу из овощей</t>
  </si>
  <si>
    <t>541/1</t>
  </si>
  <si>
    <t>Москва 2004 № 541/3</t>
  </si>
  <si>
    <t>1 неделя</t>
  </si>
  <si>
    <t>204/3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</si>
</sst>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indexed="8"/>
      <name val="Calibri"/>
      <family val="2"/>
      <charset val="204"/>
    </font>
    <font>
      <sz val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7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07"/>
  <sheetViews>
    <sheetView tabSelected="1" topLeftCell="A55" zoomScale="150" zoomScaleNormal="150" workbookViewId="0">
      <selection activeCell="K10" sqref="K10"/>
    </sheetView>
  </sheetViews>
  <sheetFormatPr defaultRowHeight="10.199999999999999" x14ac:dyDescent="0.2"/>
  <cols>
    <col min="1" max="1" width="32.6640625" style="1" customWidth="1"/>
    <col min="2" max="4" width="7.6640625" style="1" customWidth="1"/>
    <col min="5" max="5" width="8.5546875" style="1" customWidth="1"/>
    <col min="6" max="6" width="7.6640625" style="1" customWidth="1"/>
    <col min="7" max="7" width="8.44140625" style="1" customWidth="1"/>
    <col min="8" max="8" width="15.33203125" style="1" customWidth="1"/>
    <col min="9" max="249" width="8.88671875" style="1"/>
    <col min="250" max="250" width="32.6640625" style="1" customWidth="1"/>
    <col min="251" max="251" width="7.6640625" style="1" customWidth="1"/>
    <col min="252" max="252" width="8" style="1" customWidth="1"/>
    <col min="253" max="253" width="8.109375" style="1" customWidth="1"/>
    <col min="254" max="254" width="9.44140625" style="1" customWidth="1"/>
    <col min="255" max="260" width="7.6640625" style="1" customWidth="1"/>
    <col min="261" max="261" width="8.44140625" style="1" customWidth="1"/>
    <col min="262" max="262" width="17.33203125" style="1" customWidth="1"/>
    <col min="263" max="505" width="8.88671875" style="1"/>
    <col min="506" max="506" width="32.6640625" style="1" customWidth="1"/>
    <col min="507" max="507" width="7.6640625" style="1" customWidth="1"/>
    <col min="508" max="508" width="8" style="1" customWidth="1"/>
    <col min="509" max="509" width="8.109375" style="1" customWidth="1"/>
    <col min="510" max="510" width="9.44140625" style="1" customWidth="1"/>
    <col min="511" max="516" width="7.6640625" style="1" customWidth="1"/>
    <col min="517" max="517" width="8.44140625" style="1" customWidth="1"/>
    <col min="518" max="518" width="17.33203125" style="1" customWidth="1"/>
    <col min="519" max="761" width="8.88671875" style="1"/>
    <col min="762" max="762" width="32.6640625" style="1" customWidth="1"/>
    <col min="763" max="763" width="7.6640625" style="1" customWidth="1"/>
    <col min="764" max="764" width="8" style="1" customWidth="1"/>
    <col min="765" max="765" width="8.109375" style="1" customWidth="1"/>
    <col min="766" max="766" width="9.44140625" style="1" customWidth="1"/>
    <col min="767" max="772" width="7.6640625" style="1" customWidth="1"/>
    <col min="773" max="773" width="8.44140625" style="1" customWidth="1"/>
    <col min="774" max="774" width="17.33203125" style="1" customWidth="1"/>
    <col min="775" max="1017" width="8.88671875" style="1"/>
    <col min="1018" max="1018" width="32.6640625" style="1" customWidth="1"/>
    <col min="1019" max="1019" width="7.6640625" style="1" customWidth="1"/>
    <col min="1020" max="1020" width="8" style="1" customWidth="1"/>
    <col min="1021" max="1021" width="8.109375" style="1" customWidth="1"/>
    <col min="1022" max="1022" width="9.44140625" style="1" customWidth="1"/>
    <col min="1023" max="1028" width="7.6640625" style="1" customWidth="1"/>
    <col min="1029" max="1029" width="8.44140625" style="1" customWidth="1"/>
    <col min="1030" max="1030" width="17.33203125" style="1" customWidth="1"/>
    <col min="1031" max="1273" width="8.88671875" style="1"/>
    <col min="1274" max="1274" width="32.6640625" style="1" customWidth="1"/>
    <col min="1275" max="1275" width="7.6640625" style="1" customWidth="1"/>
    <col min="1276" max="1276" width="8" style="1" customWidth="1"/>
    <col min="1277" max="1277" width="8.109375" style="1" customWidth="1"/>
    <col min="1278" max="1278" width="9.44140625" style="1" customWidth="1"/>
    <col min="1279" max="1284" width="7.6640625" style="1" customWidth="1"/>
    <col min="1285" max="1285" width="8.44140625" style="1" customWidth="1"/>
    <col min="1286" max="1286" width="17.33203125" style="1" customWidth="1"/>
    <col min="1287" max="1529" width="8.88671875" style="1"/>
    <col min="1530" max="1530" width="32.6640625" style="1" customWidth="1"/>
    <col min="1531" max="1531" width="7.6640625" style="1" customWidth="1"/>
    <col min="1532" max="1532" width="8" style="1" customWidth="1"/>
    <col min="1533" max="1533" width="8.109375" style="1" customWidth="1"/>
    <col min="1534" max="1534" width="9.44140625" style="1" customWidth="1"/>
    <col min="1535" max="1540" width="7.6640625" style="1" customWidth="1"/>
    <col min="1541" max="1541" width="8.44140625" style="1" customWidth="1"/>
    <col min="1542" max="1542" width="17.33203125" style="1" customWidth="1"/>
    <col min="1543" max="1785" width="8.88671875" style="1"/>
    <col min="1786" max="1786" width="32.6640625" style="1" customWidth="1"/>
    <col min="1787" max="1787" width="7.6640625" style="1" customWidth="1"/>
    <col min="1788" max="1788" width="8" style="1" customWidth="1"/>
    <col min="1789" max="1789" width="8.109375" style="1" customWidth="1"/>
    <col min="1790" max="1790" width="9.44140625" style="1" customWidth="1"/>
    <col min="1791" max="1796" width="7.6640625" style="1" customWidth="1"/>
    <col min="1797" max="1797" width="8.44140625" style="1" customWidth="1"/>
    <col min="1798" max="1798" width="17.33203125" style="1" customWidth="1"/>
    <col min="1799" max="2041" width="8.88671875" style="1"/>
    <col min="2042" max="2042" width="32.6640625" style="1" customWidth="1"/>
    <col min="2043" max="2043" width="7.6640625" style="1" customWidth="1"/>
    <col min="2044" max="2044" width="8" style="1" customWidth="1"/>
    <col min="2045" max="2045" width="8.109375" style="1" customWidth="1"/>
    <col min="2046" max="2046" width="9.44140625" style="1" customWidth="1"/>
    <col min="2047" max="2052" width="7.6640625" style="1" customWidth="1"/>
    <col min="2053" max="2053" width="8.44140625" style="1" customWidth="1"/>
    <col min="2054" max="2054" width="17.33203125" style="1" customWidth="1"/>
    <col min="2055" max="2297" width="8.88671875" style="1"/>
    <col min="2298" max="2298" width="32.6640625" style="1" customWidth="1"/>
    <col min="2299" max="2299" width="7.6640625" style="1" customWidth="1"/>
    <col min="2300" max="2300" width="8" style="1" customWidth="1"/>
    <col min="2301" max="2301" width="8.109375" style="1" customWidth="1"/>
    <col min="2302" max="2302" width="9.44140625" style="1" customWidth="1"/>
    <col min="2303" max="2308" width="7.6640625" style="1" customWidth="1"/>
    <col min="2309" max="2309" width="8.44140625" style="1" customWidth="1"/>
    <col min="2310" max="2310" width="17.33203125" style="1" customWidth="1"/>
    <col min="2311" max="2553" width="8.88671875" style="1"/>
    <col min="2554" max="2554" width="32.6640625" style="1" customWidth="1"/>
    <col min="2555" max="2555" width="7.6640625" style="1" customWidth="1"/>
    <col min="2556" max="2556" width="8" style="1" customWidth="1"/>
    <col min="2557" max="2557" width="8.109375" style="1" customWidth="1"/>
    <col min="2558" max="2558" width="9.44140625" style="1" customWidth="1"/>
    <col min="2559" max="2564" width="7.6640625" style="1" customWidth="1"/>
    <col min="2565" max="2565" width="8.44140625" style="1" customWidth="1"/>
    <col min="2566" max="2566" width="17.33203125" style="1" customWidth="1"/>
    <col min="2567" max="2809" width="8.88671875" style="1"/>
    <col min="2810" max="2810" width="32.6640625" style="1" customWidth="1"/>
    <col min="2811" max="2811" width="7.6640625" style="1" customWidth="1"/>
    <col min="2812" max="2812" width="8" style="1" customWidth="1"/>
    <col min="2813" max="2813" width="8.109375" style="1" customWidth="1"/>
    <col min="2814" max="2814" width="9.44140625" style="1" customWidth="1"/>
    <col min="2815" max="2820" width="7.6640625" style="1" customWidth="1"/>
    <col min="2821" max="2821" width="8.44140625" style="1" customWidth="1"/>
    <col min="2822" max="2822" width="17.33203125" style="1" customWidth="1"/>
    <col min="2823" max="3065" width="8.88671875" style="1"/>
    <col min="3066" max="3066" width="32.6640625" style="1" customWidth="1"/>
    <col min="3067" max="3067" width="7.6640625" style="1" customWidth="1"/>
    <col min="3068" max="3068" width="8" style="1" customWidth="1"/>
    <col min="3069" max="3069" width="8.109375" style="1" customWidth="1"/>
    <col min="3070" max="3070" width="9.44140625" style="1" customWidth="1"/>
    <col min="3071" max="3076" width="7.6640625" style="1" customWidth="1"/>
    <col min="3077" max="3077" width="8.44140625" style="1" customWidth="1"/>
    <col min="3078" max="3078" width="17.33203125" style="1" customWidth="1"/>
    <col min="3079" max="3321" width="8.88671875" style="1"/>
    <col min="3322" max="3322" width="32.6640625" style="1" customWidth="1"/>
    <col min="3323" max="3323" width="7.6640625" style="1" customWidth="1"/>
    <col min="3324" max="3324" width="8" style="1" customWidth="1"/>
    <col min="3325" max="3325" width="8.109375" style="1" customWidth="1"/>
    <col min="3326" max="3326" width="9.44140625" style="1" customWidth="1"/>
    <col min="3327" max="3332" width="7.6640625" style="1" customWidth="1"/>
    <col min="3333" max="3333" width="8.44140625" style="1" customWidth="1"/>
    <col min="3334" max="3334" width="17.33203125" style="1" customWidth="1"/>
    <col min="3335" max="3577" width="8.88671875" style="1"/>
    <col min="3578" max="3578" width="32.6640625" style="1" customWidth="1"/>
    <col min="3579" max="3579" width="7.6640625" style="1" customWidth="1"/>
    <col min="3580" max="3580" width="8" style="1" customWidth="1"/>
    <col min="3581" max="3581" width="8.109375" style="1" customWidth="1"/>
    <col min="3582" max="3582" width="9.44140625" style="1" customWidth="1"/>
    <col min="3583" max="3588" width="7.6640625" style="1" customWidth="1"/>
    <col min="3589" max="3589" width="8.44140625" style="1" customWidth="1"/>
    <col min="3590" max="3590" width="17.33203125" style="1" customWidth="1"/>
    <col min="3591" max="3833" width="8.88671875" style="1"/>
    <col min="3834" max="3834" width="32.6640625" style="1" customWidth="1"/>
    <col min="3835" max="3835" width="7.6640625" style="1" customWidth="1"/>
    <col min="3836" max="3836" width="8" style="1" customWidth="1"/>
    <col min="3837" max="3837" width="8.109375" style="1" customWidth="1"/>
    <col min="3838" max="3838" width="9.44140625" style="1" customWidth="1"/>
    <col min="3839" max="3844" width="7.6640625" style="1" customWidth="1"/>
    <col min="3845" max="3845" width="8.44140625" style="1" customWidth="1"/>
    <col min="3846" max="3846" width="17.33203125" style="1" customWidth="1"/>
    <col min="3847" max="4089" width="8.88671875" style="1"/>
    <col min="4090" max="4090" width="32.6640625" style="1" customWidth="1"/>
    <col min="4091" max="4091" width="7.6640625" style="1" customWidth="1"/>
    <col min="4092" max="4092" width="8" style="1" customWidth="1"/>
    <col min="4093" max="4093" width="8.109375" style="1" customWidth="1"/>
    <col min="4094" max="4094" width="9.44140625" style="1" customWidth="1"/>
    <col min="4095" max="4100" width="7.6640625" style="1" customWidth="1"/>
    <col min="4101" max="4101" width="8.44140625" style="1" customWidth="1"/>
    <col min="4102" max="4102" width="17.33203125" style="1" customWidth="1"/>
    <col min="4103" max="4345" width="8.88671875" style="1"/>
    <col min="4346" max="4346" width="32.6640625" style="1" customWidth="1"/>
    <col min="4347" max="4347" width="7.6640625" style="1" customWidth="1"/>
    <col min="4348" max="4348" width="8" style="1" customWidth="1"/>
    <col min="4349" max="4349" width="8.109375" style="1" customWidth="1"/>
    <col min="4350" max="4350" width="9.44140625" style="1" customWidth="1"/>
    <col min="4351" max="4356" width="7.6640625" style="1" customWidth="1"/>
    <col min="4357" max="4357" width="8.44140625" style="1" customWidth="1"/>
    <col min="4358" max="4358" width="17.33203125" style="1" customWidth="1"/>
    <col min="4359" max="4601" width="8.88671875" style="1"/>
    <col min="4602" max="4602" width="32.6640625" style="1" customWidth="1"/>
    <col min="4603" max="4603" width="7.6640625" style="1" customWidth="1"/>
    <col min="4604" max="4604" width="8" style="1" customWidth="1"/>
    <col min="4605" max="4605" width="8.109375" style="1" customWidth="1"/>
    <col min="4606" max="4606" width="9.44140625" style="1" customWidth="1"/>
    <col min="4607" max="4612" width="7.6640625" style="1" customWidth="1"/>
    <col min="4613" max="4613" width="8.44140625" style="1" customWidth="1"/>
    <col min="4614" max="4614" width="17.33203125" style="1" customWidth="1"/>
    <col min="4615" max="4857" width="8.88671875" style="1"/>
    <col min="4858" max="4858" width="32.6640625" style="1" customWidth="1"/>
    <col min="4859" max="4859" width="7.6640625" style="1" customWidth="1"/>
    <col min="4860" max="4860" width="8" style="1" customWidth="1"/>
    <col min="4861" max="4861" width="8.109375" style="1" customWidth="1"/>
    <col min="4862" max="4862" width="9.44140625" style="1" customWidth="1"/>
    <col min="4863" max="4868" width="7.6640625" style="1" customWidth="1"/>
    <col min="4869" max="4869" width="8.44140625" style="1" customWidth="1"/>
    <col min="4870" max="4870" width="17.33203125" style="1" customWidth="1"/>
    <col min="4871" max="5113" width="8.88671875" style="1"/>
    <col min="5114" max="5114" width="32.6640625" style="1" customWidth="1"/>
    <col min="5115" max="5115" width="7.6640625" style="1" customWidth="1"/>
    <col min="5116" max="5116" width="8" style="1" customWidth="1"/>
    <col min="5117" max="5117" width="8.109375" style="1" customWidth="1"/>
    <col min="5118" max="5118" width="9.44140625" style="1" customWidth="1"/>
    <col min="5119" max="5124" width="7.6640625" style="1" customWidth="1"/>
    <col min="5125" max="5125" width="8.44140625" style="1" customWidth="1"/>
    <col min="5126" max="5126" width="17.33203125" style="1" customWidth="1"/>
    <col min="5127" max="5369" width="8.88671875" style="1"/>
    <col min="5370" max="5370" width="32.6640625" style="1" customWidth="1"/>
    <col min="5371" max="5371" width="7.6640625" style="1" customWidth="1"/>
    <col min="5372" max="5372" width="8" style="1" customWidth="1"/>
    <col min="5373" max="5373" width="8.109375" style="1" customWidth="1"/>
    <col min="5374" max="5374" width="9.44140625" style="1" customWidth="1"/>
    <col min="5375" max="5380" width="7.6640625" style="1" customWidth="1"/>
    <col min="5381" max="5381" width="8.44140625" style="1" customWidth="1"/>
    <col min="5382" max="5382" width="17.33203125" style="1" customWidth="1"/>
    <col min="5383" max="5625" width="8.88671875" style="1"/>
    <col min="5626" max="5626" width="32.6640625" style="1" customWidth="1"/>
    <col min="5627" max="5627" width="7.6640625" style="1" customWidth="1"/>
    <col min="5628" max="5628" width="8" style="1" customWidth="1"/>
    <col min="5629" max="5629" width="8.109375" style="1" customWidth="1"/>
    <col min="5630" max="5630" width="9.44140625" style="1" customWidth="1"/>
    <col min="5631" max="5636" width="7.6640625" style="1" customWidth="1"/>
    <col min="5637" max="5637" width="8.44140625" style="1" customWidth="1"/>
    <col min="5638" max="5638" width="17.33203125" style="1" customWidth="1"/>
    <col min="5639" max="5881" width="8.88671875" style="1"/>
    <col min="5882" max="5882" width="32.6640625" style="1" customWidth="1"/>
    <col min="5883" max="5883" width="7.6640625" style="1" customWidth="1"/>
    <col min="5884" max="5884" width="8" style="1" customWidth="1"/>
    <col min="5885" max="5885" width="8.109375" style="1" customWidth="1"/>
    <col min="5886" max="5886" width="9.44140625" style="1" customWidth="1"/>
    <col min="5887" max="5892" width="7.6640625" style="1" customWidth="1"/>
    <col min="5893" max="5893" width="8.44140625" style="1" customWidth="1"/>
    <col min="5894" max="5894" width="17.33203125" style="1" customWidth="1"/>
    <col min="5895" max="6137" width="8.88671875" style="1"/>
    <col min="6138" max="6138" width="32.6640625" style="1" customWidth="1"/>
    <col min="6139" max="6139" width="7.6640625" style="1" customWidth="1"/>
    <col min="6140" max="6140" width="8" style="1" customWidth="1"/>
    <col min="6141" max="6141" width="8.109375" style="1" customWidth="1"/>
    <col min="6142" max="6142" width="9.44140625" style="1" customWidth="1"/>
    <col min="6143" max="6148" width="7.6640625" style="1" customWidth="1"/>
    <col min="6149" max="6149" width="8.44140625" style="1" customWidth="1"/>
    <col min="6150" max="6150" width="17.33203125" style="1" customWidth="1"/>
    <col min="6151" max="6393" width="8.88671875" style="1"/>
    <col min="6394" max="6394" width="32.6640625" style="1" customWidth="1"/>
    <col min="6395" max="6395" width="7.6640625" style="1" customWidth="1"/>
    <col min="6396" max="6396" width="8" style="1" customWidth="1"/>
    <col min="6397" max="6397" width="8.109375" style="1" customWidth="1"/>
    <col min="6398" max="6398" width="9.44140625" style="1" customWidth="1"/>
    <col min="6399" max="6404" width="7.6640625" style="1" customWidth="1"/>
    <col min="6405" max="6405" width="8.44140625" style="1" customWidth="1"/>
    <col min="6406" max="6406" width="17.33203125" style="1" customWidth="1"/>
    <col min="6407" max="6649" width="8.88671875" style="1"/>
    <col min="6650" max="6650" width="32.6640625" style="1" customWidth="1"/>
    <col min="6651" max="6651" width="7.6640625" style="1" customWidth="1"/>
    <col min="6652" max="6652" width="8" style="1" customWidth="1"/>
    <col min="6653" max="6653" width="8.109375" style="1" customWidth="1"/>
    <col min="6654" max="6654" width="9.44140625" style="1" customWidth="1"/>
    <col min="6655" max="6660" width="7.6640625" style="1" customWidth="1"/>
    <col min="6661" max="6661" width="8.44140625" style="1" customWidth="1"/>
    <col min="6662" max="6662" width="17.33203125" style="1" customWidth="1"/>
    <col min="6663" max="6905" width="8.88671875" style="1"/>
    <col min="6906" max="6906" width="32.6640625" style="1" customWidth="1"/>
    <col min="6907" max="6907" width="7.6640625" style="1" customWidth="1"/>
    <col min="6908" max="6908" width="8" style="1" customWidth="1"/>
    <col min="6909" max="6909" width="8.109375" style="1" customWidth="1"/>
    <col min="6910" max="6910" width="9.44140625" style="1" customWidth="1"/>
    <col min="6911" max="6916" width="7.6640625" style="1" customWidth="1"/>
    <col min="6917" max="6917" width="8.44140625" style="1" customWidth="1"/>
    <col min="6918" max="6918" width="17.33203125" style="1" customWidth="1"/>
    <col min="6919" max="7161" width="8.88671875" style="1"/>
    <col min="7162" max="7162" width="32.6640625" style="1" customWidth="1"/>
    <col min="7163" max="7163" width="7.6640625" style="1" customWidth="1"/>
    <col min="7164" max="7164" width="8" style="1" customWidth="1"/>
    <col min="7165" max="7165" width="8.109375" style="1" customWidth="1"/>
    <col min="7166" max="7166" width="9.44140625" style="1" customWidth="1"/>
    <col min="7167" max="7172" width="7.6640625" style="1" customWidth="1"/>
    <col min="7173" max="7173" width="8.44140625" style="1" customWidth="1"/>
    <col min="7174" max="7174" width="17.33203125" style="1" customWidth="1"/>
    <col min="7175" max="7417" width="8.88671875" style="1"/>
    <col min="7418" max="7418" width="32.6640625" style="1" customWidth="1"/>
    <col min="7419" max="7419" width="7.6640625" style="1" customWidth="1"/>
    <col min="7420" max="7420" width="8" style="1" customWidth="1"/>
    <col min="7421" max="7421" width="8.109375" style="1" customWidth="1"/>
    <col min="7422" max="7422" width="9.44140625" style="1" customWidth="1"/>
    <col min="7423" max="7428" width="7.6640625" style="1" customWidth="1"/>
    <col min="7429" max="7429" width="8.44140625" style="1" customWidth="1"/>
    <col min="7430" max="7430" width="17.33203125" style="1" customWidth="1"/>
    <col min="7431" max="7673" width="8.88671875" style="1"/>
    <col min="7674" max="7674" width="32.6640625" style="1" customWidth="1"/>
    <col min="7675" max="7675" width="7.6640625" style="1" customWidth="1"/>
    <col min="7676" max="7676" width="8" style="1" customWidth="1"/>
    <col min="7677" max="7677" width="8.109375" style="1" customWidth="1"/>
    <col min="7678" max="7678" width="9.44140625" style="1" customWidth="1"/>
    <col min="7679" max="7684" width="7.6640625" style="1" customWidth="1"/>
    <col min="7685" max="7685" width="8.44140625" style="1" customWidth="1"/>
    <col min="7686" max="7686" width="17.33203125" style="1" customWidth="1"/>
    <col min="7687" max="7929" width="8.88671875" style="1"/>
    <col min="7930" max="7930" width="32.6640625" style="1" customWidth="1"/>
    <col min="7931" max="7931" width="7.6640625" style="1" customWidth="1"/>
    <col min="7932" max="7932" width="8" style="1" customWidth="1"/>
    <col min="7933" max="7933" width="8.109375" style="1" customWidth="1"/>
    <col min="7934" max="7934" width="9.44140625" style="1" customWidth="1"/>
    <col min="7935" max="7940" width="7.6640625" style="1" customWidth="1"/>
    <col min="7941" max="7941" width="8.44140625" style="1" customWidth="1"/>
    <col min="7942" max="7942" width="17.33203125" style="1" customWidth="1"/>
    <col min="7943" max="8185" width="8.88671875" style="1"/>
    <col min="8186" max="8186" width="32.6640625" style="1" customWidth="1"/>
    <col min="8187" max="8187" width="7.6640625" style="1" customWidth="1"/>
    <col min="8188" max="8188" width="8" style="1" customWidth="1"/>
    <col min="8189" max="8189" width="8.109375" style="1" customWidth="1"/>
    <col min="8190" max="8190" width="9.44140625" style="1" customWidth="1"/>
    <col min="8191" max="8196" width="7.6640625" style="1" customWidth="1"/>
    <col min="8197" max="8197" width="8.44140625" style="1" customWidth="1"/>
    <col min="8198" max="8198" width="17.33203125" style="1" customWidth="1"/>
    <col min="8199" max="8441" width="8.88671875" style="1"/>
    <col min="8442" max="8442" width="32.6640625" style="1" customWidth="1"/>
    <col min="8443" max="8443" width="7.6640625" style="1" customWidth="1"/>
    <col min="8444" max="8444" width="8" style="1" customWidth="1"/>
    <col min="8445" max="8445" width="8.109375" style="1" customWidth="1"/>
    <col min="8446" max="8446" width="9.44140625" style="1" customWidth="1"/>
    <col min="8447" max="8452" width="7.6640625" style="1" customWidth="1"/>
    <col min="8453" max="8453" width="8.44140625" style="1" customWidth="1"/>
    <col min="8454" max="8454" width="17.33203125" style="1" customWidth="1"/>
    <col min="8455" max="8697" width="8.88671875" style="1"/>
    <col min="8698" max="8698" width="32.6640625" style="1" customWidth="1"/>
    <col min="8699" max="8699" width="7.6640625" style="1" customWidth="1"/>
    <col min="8700" max="8700" width="8" style="1" customWidth="1"/>
    <col min="8701" max="8701" width="8.109375" style="1" customWidth="1"/>
    <col min="8702" max="8702" width="9.44140625" style="1" customWidth="1"/>
    <col min="8703" max="8708" width="7.6640625" style="1" customWidth="1"/>
    <col min="8709" max="8709" width="8.44140625" style="1" customWidth="1"/>
    <col min="8710" max="8710" width="17.33203125" style="1" customWidth="1"/>
    <col min="8711" max="8953" width="8.88671875" style="1"/>
    <col min="8954" max="8954" width="32.6640625" style="1" customWidth="1"/>
    <col min="8955" max="8955" width="7.6640625" style="1" customWidth="1"/>
    <col min="8956" max="8956" width="8" style="1" customWidth="1"/>
    <col min="8957" max="8957" width="8.109375" style="1" customWidth="1"/>
    <col min="8958" max="8958" width="9.44140625" style="1" customWidth="1"/>
    <col min="8959" max="8964" width="7.6640625" style="1" customWidth="1"/>
    <col min="8965" max="8965" width="8.44140625" style="1" customWidth="1"/>
    <col min="8966" max="8966" width="17.33203125" style="1" customWidth="1"/>
    <col min="8967" max="9209" width="8.88671875" style="1"/>
    <col min="9210" max="9210" width="32.6640625" style="1" customWidth="1"/>
    <col min="9211" max="9211" width="7.6640625" style="1" customWidth="1"/>
    <col min="9212" max="9212" width="8" style="1" customWidth="1"/>
    <col min="9213" max="9213" width="8.109375" style="1" customWidth="1"/>
    <col min="9214" max="9214" width="9.44140625" style="1" customWidth="1"/>
    <col min="9215" max="9220" width="7.6640625" style="1" customWidth="1"/>
    <col min="9221" max="9221" width="8.44140625" style="1" customWidth="1"/>
    <col min="9222" max="9222" width="17.33203125" style="1" customWidth="1"/>
    <col min="9223" max="9465" width="8.88671875" style="1"/>
    <col min="9466" max="9466" width="32.6640625" style="1" customWidth="1"/>
    <col min="9467" max="9467" width="7.6640625" style="1" customWidth="1"/>
    <col min="9468" max="9468" width="8" style="1" customWidth="1"/>
    <col min="9469" max="9469" width="8.109375" style="1" customWidth="1"/>
    <col min="9470" max="9470" width="9.44140625" style="1" customWidth="1"/>
    <col min="9471" max="9476" width="7.6640625" style="1" customWidth="1"/>
    <col min="9477" max="9477" width="8.44140625" style="1" customWidth="1"/>
    <col min="9478" max="9478" width="17.33203125" style="1" customWidth="1"/>
    <col min="9479" max="9721" width="8.88671875" style="1"/>
    <col min="9722" max="9722" width="32.6640625" style="1" customWidth="1"/>
    <col min="9723" max="9723" width="7.6640625" style="1" customWidth="1"/>
    <col min="9724" max="9724" width="8" style="1" customWidth="1"/>
    <col min="9725" max="9725" width="8.109375" style="1" customWidth="1"/>
    <col min="9726" max="9726" width="9.44140625" style="1" customWidth="1"/>
    <col min="9727" max="9732" width="7.6640625" style="1" customWidth="1"/>
    <col min="9733" max="9733" width="8.44140625" style="1" customWidth="1"/>
    <col min="9734" max="9734" width="17.33203125" style="1" customWidth="1"/>
    <col min="9735" max="9977" width="8.88671875" style="1"/>
    <col min="9978" max="9978" width="32.6640625" style="1" customWidth="1"/>
    <col min="9979" max="9979" width="7.6640625" style="1" customWidth="1"/>
    <col min="9980" max="9980" width="8" style="1" customWidth="1"/>
    <col min="9981" max="9981" width="8.109375" style="1" customWidth="1"/>
    <col min="9982" max="9982" width="9.44140625" style="1" customWidth="1"/>
    <col min="9983" max="9988" width="7.6640625" style="1" customWidth="1"/>
    <col min="9989" max="9989" width="8.44140625" style="1" customWidth="1"/>
    <col min="9990" max="9990" width="17.33203125" style="1" customWidth="1"/>
    <col min="9991" max="10233" width="8.88671875" style="1"/>
    <col min="10234" max="10234" width="32.6640625" style="1" customWidth="1"/>
    <col min="10235" max="10235" width="7.6640625" style="1" customWidth="1"/>
    <col min="10236" max="10236" width="8" style="1" customWidth="1"/>
    <col min="10237" max="10237" width="8.109375" style="1" customWidth="1"/>
    <col min="10238" max="10238" width="9.44140625" style="1" customWidth="1"/>
    <col min="10239" max="10244" width="7.6640625" style="1" customWidth="1"/>
    <col min="10245" max="10245" width="8.44140625" style="1" customWidth="1"/>
    <col min="10246" max="10246" width="17.33203125" style="1" customWidth="1"/>
    <col min="10247" max="10489" width="8.88671875" style="1"/>
    <col min="10490" max="10490" width="32.6640625" style="1" customWidth="1"/>
    <col min="10491" max="10491" width="7.6640625" style="1" customWidth="1"/>
    <col min="10492" max="10492" width="8" style="1" customWidth="1"/>
    <col min="10493" max="10493" width="8.109375" style="1" customWidth="1"/>
    <col min="10494" max="10494" width="9.44140625" style="1" customWidth="1"/>
    <col min="10495" max="10500" width="7.6640625" style="1" customWidth="1"/>
    <col min="10501" max="10501" width="8.44140625" style="1" customWidth="1"/>
    <col min="10502" max="10502" width="17.33203125" style="1" customWidth="1"/>
    <col min="10503" max="10745" width="8.88671875" style="1"/>
    <col min="10746" max="10746" width="32.6640625" style="1" customWidth="1"/>
    <col min="10747" max="10747" width="7.6640625" style="1" customWidth="1"/>
    <col min="10748" max="10748" width="8" style="1" customWidth="1"/>
    <col min="10749" max="10749" width="8.109375" style="1" customWidth="1"/>
    <col min="10750" max="10750" width="9.44140625" style="1" customWidth="1"/>
    <col min="10751" max="10756" width="7.6640625" style="1" customWidth="1"/>
    <col min="10757" max="10757" width="8.44140625" style="1" customWidth="1"/>
    <col min="10758" max="10758" width="17.33203125" style="1" customWidth="1"/>
    <col min="10759" max="11001" width="8.88671875" style="1"/>
    <col min="11002" max="11002" width="32.6640625" style="1" customWidth="1"/>
    <col min="11003" max="11003" width="7.6640625" style="1" customWidth="1"/>
    <col min="11004" max="11004" width="8" style="1" customWidth="1"/>
    <col min="11005" max="11005" width="8.109375" style="1" customWidth="1"/>
    <col min="11006" max="11006" width="9.44140625" style="1" customWidth="1"/>
    <col min="11007" max="11012" width="7.6640625" style="1" customWidth="1"/>
    <col min="11013" max="11013" width="8.44140625" style="1" customWidth="1"/>
    <col min="11014" max="11014" width="17.33203125" style="1" customWidth="1"/>
    <col min="11015" max="11257" width="8.88671875" style="1"/>
    <col min="11258" max="11258" width="32.6640625" style="1" customWidth="1"/>
    <col min="11259" max="11259" width="7.6640625" style="1" customWidth="1"/>
    <col min="11260" max="11260" width="8" style="1" customWidth="1"/>
    <col min="11261" max="11261" width="8.109375" style="1" customWidth="1"/>
    <col min="11262" max="11262" width="9.44140625" style="1" customWidth="1"/>
    <col min="11263" max="11268" width="7.6640625" style="1" customWidth="1"/>
    <col min="11269" max="11269" width="8.44140625" style="1" customWidth="1"/>
    <col min="11270" max="11270" width="17.33203125" style="1" customWidth="1"/>
    <col min="11271" max="11513" width="8.88671875" style="1"/>
    <col min="11514" max="11514" width="32.6640625" style="1" customWidth="1"/>
    <col min="11515" max="11515" width="7.6640625" style="1" customWidth="1"/>
    <col min="11516" max="11516" width="8" style="1" customWidth="1"/>
    <col min="11517" max="11517" width="8.109375" style="1" customWidth="1"/>
    <col min="11518" max="11518" width="9.44140625" style="1" customWidth="1"/>
    <col min="11519" max="11524" width="7.6640625" style="1" customWidth="1"/>
    <col min="11525" max="11525" width="8.44140625" style="1" customWidth="1"/>
    <col min="11526" max="11526" width="17.33203125" style="1" customWidth="1"/>
    <col min="11527" max="11769" width="8.88671875" style="1"/>
    <col min="11770" max="11770" width="32.6640625" style="1" customWidth="1"/>
    <col min="11771" max="11771" width="7.6640625" style="1" customWidth="1"/>
    <col min="11772" max="11772" width="8" style="1" customWidth="1"/>
    <col min="11773" max="11773" width="8.109375" style="1" customWidth="1"/>
    <col min="11774" max="11774" width="9.44140625" style="1" customWidth="1"/>
    <col min="11775" max="11780" width="7.6640625" style="1" customWidth="1"/>
    <col min="11781" max="11781" width="8.44140625" style="1" customWidth="1"/>
    <col min="11782" max="11782" width="17.33203125" style="1" customWidth="1"/>
    <col min="11783" max="12025" width="8.88671875" style="1"/>
    <col min="12026" max="12026" width="32.6640625" style="1" customWidth="1"/>
    <col min="12027" max="12027" width="7.6640625" style="1" customWidth="1"/>
    <col min="12028" max="12028" width="8" style="1" customWidth="1"/>
    <col min="12029" max="12029" width="8.109375" style="1" customWidth="1"/>
    <col min="12030" max="12030" width="9.44140625" style="1" customWidth="1"/>
    <col min="12031" max="12036" width="7.6640625" style="1" customWidth="1"/>
    <col min="12037" max="12037" width="8.44140625" style="1" customWidth="1"/>
    <col min="12038" max="12038" width="17.33203125" style="1" customWidth="1"/>
    <col min="12039" max="12281" width="8.88671875" style="1"/>
    <col min="12282" max="12282" width="32.6640625" style="1" customWidth="1"/>
    <col min="12283" max="12283" width="7.6640625" style="1" customWidth="1"/>
    <col min="12284" max="12284" width="8" style="1" customWidth="1"/>
    <col min="12285" max="12285" width="8.109375" style="1" customWidth="1"/>
    <col min="12286" max="12286" width="9.44140625" style="1" customWidth="1"/>
    <col min="12287" max="12292" width="7.6640625" style="1" customWidth="1"/>
    <col min="12293" max="12293" width="8.44140625" style="1" customWidth="1"/>
    <col min="12294" max="12294" width="17.33203125" style="1" customWidth="1"/>
    <col min="12295" max="12537" width="8.88671875" style="1"/>
    <col min="12538" max="12538" width="32.6640625" style="1" customWidth="1"/>
    <col min="12539" max="12539" width="7.6640625" style="1" customWidth="1"/>
    <col min="12540" max="12540" width="8" style="1" customWidth="1"/>
    <col min="12541" max="12541" width="8.109375" style="1" customWidth="1"/>
    <col min="12542" max="12542" width="9.44140625" style="1" customWidth="1"/>
    <col min="12543" max="12548" width="7.6640625" style="1" customWidth="1"/>
    <col min="12549" max="12549" width="8.44140625" style="1" customWidth="1"/>
    <col min="12550" max="12550" width="17.33203125" style="1" customWidth="1"/>
    <col min="12551" max="12793" width="8.88671875" style="1"/>
    <col min="12794" max="12794" width="32.6640625" style="1" customWidth="1"/>
    <col min="12795" max="12795" width="7.6640625" style="1" customWidth="1"/>
    <col min="12796" max="12796" width="8" style="1" customWidth="1"/>
    <col min="12797" max="12797" width="8.109375" style="1" customWidth="1"/>
    <col min="12798" max="12798" width="9.44140625" style="1" customWidth="1"/>
    <col min="12799" max="12804" width="7.6640625" style="1" customWidth="1"/>
    <col min="12805" max="12805" width="8.44140625" style="1" customWidth="1"/>
    <col min="12806" max="12806" width="17.33203125" style="1" customWidth="1"/>
    <col min="12807" max="13049" width="8.88671875" style="1"/>
    <col min="13050" max="13050" width="32.6640625" style="1" customWidth="1"/>
    <col min="13051" max="13051" width="7.6640625" style="1" customWidth="1"/>
    <col min="13052" max="13052" width="8" style="1" customWidth="1"/>
    <col min="13053" max="13053" width="8.109375" style="1" customWidth="1"/>
    <col min="13054" max="13054" width="9.44140625" style="1" customWidth="1"/>
    <col min="13055" max="13060" width="7.6640625" style="1" customWidth="1"/>
    <col min="13061" max="13061" width="8.44140625" style="1" customWidth="1"/>
    <col min="13062" max="13062" width="17.33203125" style="1" customWidth="1"/>
    <col min="13063" max="13305" width="8.88671875" style="1"/>
    <col min="13306" max="13306" width="32.6640625" style="1" customWidth="1"/>
    <col min="13307" max="13307" width="7.6640625" style="1" customWidth="1"/>
    <col min="13308" max="13308" width="8" style="1" customWidth="1"/>
    <col min="13309" max="13309" width="8.109375" style="1" customWidth="1"/>
    <col min="13310" max="13310" width="9.44140625" style="1" customWidth="1"/>
    <col min="13311" max="13316" width="7.6640625" style="1" customWidth="1"/>
    <col min="13317" max="13317" width="8.44140625" style="1" customWidth="1"/>
    <col min="13318" max="13318" width="17.33203125" style="1" customWidth="1"/>
    <col min="13319" max="13561" width="8.88671875" style="1"/>
    <col min="13562" max="13562" width="32.6640625" style="1" customWidth="1"/>
    <col min="13563" max="13563" width="7.6640625" style="1" customWidth="1"/>
    <col min="13564" max="13564" width="8" style="1" customWidth="1"/>
    <col min="13565" max="13565" width="8.109375" style="1" customWidth="1"/>
    <col min="13566" max="13566" width="9.44140625" style="1" customWidth="1"/>
    <col min="13567" max="13572" width="7.6640625" style="1" customWidth="1"/>
    <col min="13573" max="13573" width="8.44140625" style="1" customWidth="1"/>
    <col min="13574" max="13574" width="17.33203125" style="1" customWidth="1"/>
    <col min="13575" max="13817" width="8.88671875" style="1"/>
    <col min="13818" max="13818" width="32.6640625" style="1" customWidth="1"/>
    <col min="13819" max="13819" width="7.6640625" style="1" customWidth="1"/>
    <col min="13820" max="13820" width="8" style="1" customWidth="1"/>
    <col min="13821" max="13821" width="8.109375" style="1" customWidth="1"/>
    <col min="13822" max="13822" width="9.44140625" style="1" customWidth="1"/>
    <col min="13823" max="13828" width="7.6640625" style="1" customWidth="1"/>
    <col min="13829" max="13829" width="8.44140625" style="1" customWidth="1"/>
    <col min="13830" max="13830" width="17.33203125" style="1" customWidth="1"/>
    <col min="13831" max="14073" width="8.88671875" style="1"/>
    <col min="14074" max="14074" width="32.6640625" style="1" customWidth="1"/>
    <col min="14075" max="14075" width="7.6640625" style="1" customWidth="1"/>
    <col min="14076" max="14076" width="8" style="1" customWidth="1"/>
    <col min="14077" max="14077" width="8.109375" style="1" customWidth="1"/>
    <col min="14078" max="14078" width="9.44140625" style="1" customWidth="1"/>
    <col min="14079" max="14084" width="7.6640625" style="1" customWidth="1"/>
    <col min="14085" max="14085" width="8.44140625" style="1" customWidth="1"/>
    <col min="14086" max="14086" width="17.33203125" style="1" customWidth="1"/>
    <col min="14087" max="14329" width="8.88671875" style="1"/>
    <col min="14330" max="14330" width="32.6640625" style="1" customWidth="1"/>
    <col min="14331" max="14331" width="7.6640625" style="1" customWidth="1"/>
    <col min="14332" max="14332" width="8" style="1" customWidth="1"/>
    <col min="14333" max="14333" width="8.109375" style="1" customWidth="1"/>
    <col min="14334" max="14334" width="9.44140625" style="1" customWidth="1"/>
    <col min="14335" max="14340" width="7.6640625" style="1" customWidth="1"/>
    <col min="14341" max="14341" width="8.44140625" style="1" customWidth="1"/>
    <col min="14342" max="14342" width="17.33203125" style="1" customWidth="1"/>
    <col min="14343" max="14585" width="8.88671875" style="1"/>
    <col min="14586" max="14586" width="32.6640625" style="1" customWidth="1"/>
    <col min="14587" max="14587" width="7.6640625" style="1" customWidth="1"/>
    <col min="14588" max="14588" width="8" style="1" customWidth="1"/>
    <col min="14589" max="14589" width="8.109375" style="1" customWidth="1"/>
    <col min="14590" max="14590" width="9.44140625" style="1" customWidth="1"/>
    <col min="14591" max="14596" width="7.6640625" style="1" customWidth="1"/>
    <col min="14597" max="14597" width="8.44140625" style="1" customWidth="1"/>
    <col min="14598" max="14598" width="17.33203125" style="1" customWidth="1"/>
    <col min="14599" max="14841" width="8.88671875" style="1"/>
    <col min="14842" max="14842" width="32.6640625" style="1" customWidth="1"/>
    <col min="14843" max="14843" width="7.6640625" style="1" customWidth="1"/>
    <col min="14844" max="14844" width="8" style="1" customWidth="1"/>
    <col min="14845" max="14845" width="8.109375" style="1" customWidth="1"/>
    <col min="14846" max="14846" width="9.44140625" style="1" customWidth="1"/>
    <col min="14847" max="14852" width="7.6640625" style="1" customWidth="1"/>
    <col min="14853" max="14853" width="8.44140625" style="1" customWidth="1"/>
    <col min="14854" max="14854" width="17.33203125" style="1" customWidth="1"/>
    <col min="14855" max="15097" width="8.88671875" style="1"/>
    <col min="15098" max="15098" width="32.6640625" style="1" customWidth="1"/>
    <col min="15099" max="15099" width="7.6640625" style="1" customWidth="1"/>
    <col min="15100" max="15100" width="8" style="1" customWidth="1"/>
    <col min="15101" max="15101" width="8.109375" style="1" customWidth="1"/>
    <col min="15102" max="15102" width="9.44140625" style="1" customWidth="1"/>
    <col min="15103" max="15108" width="7.6640625" style="1" customWidth="1"/>
    <col min="15109" max="15109" width="8.44140625" style="1" customWidth="1"/>
    <col min="15110" max="15110" width="17.33203125" style="1" customWidth="1"/>
    <col min="15111" max="15353" width="8.88671875" style="1"/>
    <col min="15354" max="15354" width="32.6640625" style="1" customWidth="1"/>
    <col min="15355" max="15355" width="7.6640625" style="1" customWidth="1"/>
    <col min="15356" max="15356" width="8" style="1" customWidth="1"/>
    <col min="15357" max="15357" width="8.109375" style="1" customWidth="1"/>
    <col min="15358" max="15358" width="9.44140625" style="1" customWidth="1"/>
    <col min="15359" max="15364" width="7.6640625" style="1" customWidth="1"/>
    <col min="15365" max="15365" width="8.44140625" style="1" customWidth="1"/>
    <col min="15366" max="15366" width="17.33203125" style="1" customWidth="1"/>
    <col min="15367" max="15609" width="8.88671875" style="1"/>
    <col min="15610" max="15610" width="32.6640625" style="1" customWidth="1"/>
    <col min="15611" max="15611" width="7.6640625" style="1" customWidth="1"/>
    <col min="15612" max="15612" width="8" style="1" customWidth="1"/>
    <col min="15613" max="15613" width="8.109375" style="1" customWidth="1"/>
    <col min="15614" max="15614" width="9.44140625" style="1" customWidth="1"/>
    <col min="15615" max="15620" width="7.6640625" style="1" customWidth="1"/>
    <col min="15621" max="15621" width="8.44140625" style="1" customWidth="1"/>
    <col min="15622" max="15622" width="17.33203125" style="1" customWidth="1"/>
    <col min="15623" max="15865" width="8.88671875" style="1"/>
    <col min="15866" max="15866" width="32.6640625" style="1" customWidth="1"/>
    <col min="15867" max="15867" width="7.6640625" style="1" customWidth="1"/>
    <col min="15868" max="15868" width="8" style="1" customWidth="1"/>
    <col min="15869" max="15869" width="8.109375" style="1" customWidth="1"/>
    <col min="15870" max="15870" width="9.44140625" style="1" customWidth="1"/>
    <col min="15871" max="15876" width="7.6640625" style="1" customWidth="1"/>
    <col min="15877" max="15877" width="8.44140625" style="1" customWidth="1"/>
    <col min="15878" max="15878" width="17.33203125" style="1" customWidth="1"/>
    <col min="15879" max="16121" width="8.88671875" style="1"/>
    <col min="16122" max="16122" width="32.6640625" style="1" customWidth="1"/>
    <col min="16123" max="16123" width="7.6640625" style="1" customWidth="1"/>
    <col min="16124" max="16124" width="8" style="1" customWidth="1"/>
    <col min="16125" max="16125" width="8.109375" style="1" customWidth="1"/>
    <col min="16126" max="16126" width="9.44140625" style="1" customWidth="1"/>
    <col min="16127" max="16132" width="7.6640625" style="1" customWidth="1"/>
    <col min="16133" max="16133" width="8.44140625" style="1" customWidth="1"/>
    <col min="16134" max="16134" width="17.33203125" style="1" customWidth="1"/>
    <col min="16135" max="16384" width="8.88671875" style="1"/>
  </cols>
  <sheetData>
    <row r="1" spans="1:249" ht="12" x14ac:dyDescent="0.25">
      <c r="A1" s="30" t="s">
        <v>69</v>
      </c>
      <c r="B1" s="30"/>
      <c r="C1" s="30"/>
      <c r="D1" s="30"/>
      <c r="E1" s="30"/>
      <c r="F1" s="30"/>
      <c r="G1" s="30"/>
      <c r="H1" s="30"/>
    </row>
    <row r="2" spans="1:249" x14ac:dyDescent="0.2">
      <c r="A2" s="29" t="s">
        <v>0</v>
      </c>
      <c r="B2" s="29"/>
      <c r="C2" s="29"/>
      <c r="D2" s="29"/>
      <c r="E2" s="29"/>
      <c r="F2" s="29"/>
      <c r="G2" s="29"/>
      <c r="H2" s="29"/>
    </row>
    <row r="3" spans="1:249" x14ac:dyDescent="0.2">
      <c r="A3" s="31" t="s">
        <v>1</v>
      </c>
      <c r="B3" s="29" t="s">
        <v>2</v>
      </c>
      <c r="C3" s="29"/>
      <c r="D3" s="29"/>
      <c r="E3" s="29"/>
      <c r="F3" s="29"/>
      <c r="G3" s="31" t="s">
        <v>3</v>
      </c>
      <c r="H3" s="31" t="s">
        <v>4</v>
      </c>
    </row>
    <row r="4" spans="1:249" ht="10.8" customHeight="1" x14ac:dyDescent="0.2">
      <c r="A4" s="31"/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31"/>
      <c r="H4" s="31"/>
    </row>
    <row r="5" spans="1:249" x14ac:dyDescent="0.2">
      <c r="A5" s="29" t="s">
        <v>10</v>
      </c>
      <c r="B5" s="29"/>
      <c r="C5" s="29"/>
      <c r="D5" s="29"/>
      <c r="E5" s="29"/>
      <c r="F5" s="29"/>
      <c r="G5" s="29"/>
      <c r="H5" s="29"/>
    </row>
    <row r="6" spans="1:249" s="7" customFormat="1" x14ac:dyDescent="0.2">
      <c r="A6" s="3" t="s">
        <v>11</v>
      </c>
      <c r="B6" s="5">
        <v>100</v>
      </c>
      <c r="C6" s="5">
        <v>16.309999999999999</v>
      </c>
      <c r="D6" s="5">
        <v>9.5299999999999994</v>
      </c>
      <c r="E6" s="5">
        <v>12.26</v>
      </c>
      <c r="F6" s="5">
        <v>200.78</v>
      </c>
      <c r="G6" s="4" t="s">
        <v>12</v>
      </c>
      <c r="H6" s="6" t="s">
        <v>13</v>
      </c>
    </row>
    <row r="7" spans="1:249" x14ac:dyDescent="0.2">
      <c r="A7" s="6" t="s">
        <v>14</v>
      </c>
      <c r="B7" s="4">
        <v>180</v>
      </c>
      <c r="C7" s="5">
        <v>3.67</v>
      </c>
      <c r="D7" s="5">
        <v>5.76</v>
      </c>
      <c r="E7" s="5">
        <v>24.53</v>
      </c>
      <c r="F7" s="5">
        <v>164.7</v>
      </c>
      <c r="G7" s="4" t="s">
        <v>15</v>
      </c>
      <c r="H7" s="6" t="s">
        <v>16</v>
      </c>
    </row>
    <row r="8" spans="1:249" x14ac:dyDescent="0.2">
      <c r="A8" s="6" t="s">
        <v>17</v>
      </c>
      <c r="B8" s="4">
        <v>215</v>
      </c>
      <c r="C8" s="4">
        <v>7.0000000000000007E-2</v>
      </c>
      <c r="D8" s="4">
        <v>0.02</v>
      </c>
      <c r="E8" s="4">
        <v>15</v>
      </c>
      <c r="F8" s="4">
        <v>60</v>
      </c>
      <c r="G8" s="4" t="s">
        <v>18</v>
      </c>
      <c r="H8" s="3" t="s">
        <v>19</v>
      </c>
    </row>
    <row r="9" spans="1:249" x14ac:dyDescent="0.2">
      <c r="A9" s="8" t="s">
        <v>20</v>
      </c>
      <c r="B9" s="9">
        <v>20</v>
      </c>
      <c r="C9" s="5">
        <f>3.2/2</f>
        <v>1.6</v>
      </c>
      <c r="D9" s="5">
        <f>0.4/2</f>
        <v>0.2</v>
      </c>
      <c r="E9" s="5">
        <f>20.4/2</f>
        <v>10.199999999999999</v>
      </c>
      <c r="F9" s="5">
        <v>50</v>
      </c>
      <c r="G9" s="10" t="s">
        <v>21</v>
      </c>
      <c r="H9" s="6" t="s">
        <v>22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</row>
    <row r="10" spans="1:249" x14ac:dyDescent="0.2">
      <c r="A10" s="12" t="s">
        <v>23</v>
      </c>
      <c r="B10" s="13">
        <f t="shared" ref="B10:F10" si="0">SUM(B6:B9)</f>
        <v>515</v>
      </c>
      <c r="C10" s="14">
        <f t="shared" si="0"/>
        <v>21.65</v>
      </c>
      <c r="D10" s="14">
        <f t="shared" si="0"/>
        <v>15.509999999999998</v>
      </c>
      <c r="E10" s="14">
        <f t="shared" si="0"/>
        <v>61.989999999999995</v>
      </c>
      <c r="F10" s="14">
        <f t="shared" si="0"/>
        <v>475.48</v>
      </c>
      <c r="G10" s="14"/>
      <c r="H10" s="14"/>
    </row>
    <row r="11" spans="1:249" x14ac:dyDescent="0.2">
      <c r="A11" s="29" t="s">
        <v>24</v>
      </c>
      <c r="B11" s="29"/>
      <c r="C11" s="29"/>
      <c r="D11" s="29"/>
      <c r="E11" s="29"/>
      <c r="F11" s="29"/>
      <c r="G11" s="29"/>
      <c r="H11" s="29"/>
    </row>
    <row r="12" spans="1:249" x14ac:dyDescent="0.2">
      <c r="A12" s="31" t="s">
        <v>1</v>
      </c>
      <c r="B12" s="29" t="s">
        <v>2</v>
      </c>
      <c r="C12" s="29"/>
      <c r="D12" s="29"/>
      <c r="E12" s="29"/>
      <c r="F12" s="29"/>
      <c r="G12" s="31" t="s">
        <v>3</v>
      </c>
      <c r="H12" s="31" t="s">
        <v>4</v>
      </c>
    </row>
    <row r="13" spans="1:249" ht="11.4" customHeight="1" x14ac:dyDescent="0.2">
      <c r="A13" s="31"/>
      <c r="B13" s="2" t="s">
        <v>5</v>
      </c>
      <c r="C13" s="2" t="s">
        <v>6</v>
      </c>
      <c r="D13" s="2" t="s">
        <v>7</v>
      </c>
      <c r="E13" s="2" t="s">
        <v>8</v>
      </c>
      <c r="F13" s="2" t="s">
        <v>9</v>
      </c>
      <c r="G13" s="31"/>
      <c r="H13" s="31"/>
    </row>
    <row r="14" spans="1:249" x14ac:dyDescent="0.2">
      <c r="A14" s="29" t="s">
        <v>10</v>
      </c>
      <c r="B14" s="29"/>
      <c r="C14" s="29"/>
      <c r="D14" s="29"/>
      <c r="E14" s="29"/>
      <c r="F14" s="29"/>
      <c r="G14" s="29"/>
      <c r="H14" s="29"/>
    </row>
    <row r="15" spans="1:249" s="7" customFormat="1" x14ac:dyDescent="0.2">
      <c r="A15" s="6" t="s">
        <v>25</v>
      </c>
      <c r="B15" s="5">
        <v>100</v>
      </c>
      <c r="C15" s="15">
        <v>11.63</v>
      </c>
      <c r="D15" s="15">
        <v>14.08</v>
      </c>
      <c r="E15" s="15">
        <v>10.08</v>
      </c>
      <c r="F15" s="15">
        <v>230.1</v>
      </c>
      <c r="G15" s="4" t="s">
        <v>26</v>
      </c>
      <c r="H15" s="3" t="s">
        <v>27</v>
      </c>
    </row>
    <row r="16" spans="1:249" x14ac:dyDescent="0.2">
      <c r="A16" s="3" t="s">
        <v>28</v>
      </c>
      <c r="B16" s="4">
        <v>180</v>
      </c>
      <c r="C16" s="5">
        <v>6.62</v>
      </c>
      <c r="D16" s="5">
        <v>5.42</v>
      </c>
      <c r="E16" s="5">
        <v>31.73</v>
      </c>
      <c r="F16" s="5">
        <v>202.14</v>
      </c>
      <c r="G16" s="4" t="s">
        <v>29</v>
      </c>
      <c r="H16" s="3" t="s">
        <v>30</v>
      </c>
    </row>
    <row r="17" spans="1:249" x14ac:dyDescent="0.2">
      <c r="A17" s="6" t="s">
        <v>17</v>
      </c>
      <c r="B17" s="4">
        <v>215</v>
      </c>
      <c r="C17" s="4">
        <v>7.0000000000000007E-2</v>
      </c>
      <c r="D17" s="4">
        <v>0.02</v>
      </c>
      <c r="E17" s="4">
        <v>15</v>
      </c>
      <c r="F17" s="4">
        <v>60</v>
      </c>
      <c r="G17" s="4" t="s">
        <v>18</v>
      </c>
      <c r="H17" s="3" t="s">
        <v>19</v>
      </c>
    </row>
    <row r="18" spans="1:249" x14ac:dyDescent="0.2">
      <c r="A18" s="8" t="s">
        <v>20</v>
      </c>
      <c r="B18" s="9">
        <v>20</v>
      </c>
      <c r="C18" s="5">
        <f>3.2/2</f>
        <v>1.6</v>
      </c>
      <c r="D18" s="5">
        <f>0.4/2</f>
        <v>0.2</v>
      </c>
      <c r="E18" s="5">
        <f>20.4/2</f>
        <v>10.199999999999999</v>
      </c>
      <c r="F18" s="5">
        <v>50</v>
      </c>
      <c r="G18" s="10" t="s">
        <v>21</v>
      </c>
      <c r="H18" s="6" t="s">
        <v>22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</row>
    <row r="19" spans="1:249" x14ac:dyDescent="0.2">
      <c r="A19" s="12" t="s">
        <v>23</v>
      </c>
      <c r="B19" s="13">
        <f t="shared" ref="B19:F19" si="1">SUM(B15:B18)</f>
        <v>515</v>
      </c>
      <c r="C19" s="13">
        <f t="shared" si="1"/>
        <v>19.920000000000002</v>
      </c>
      <c r="D19" s="13">
        <f t="shared" si="1"/>
        <v>19.72</v>
      </c>
      <c r="E19" s="13">
        <f t="shared" si="1"/>
        <v>67.010000000000005</v>
      </c>
      <c r="F19" s="13">
        <f t="shared" si="1"/>
        <v>542.24</v>
      </c>
      <c r="G19" s="13"/>
      <c r="H19" s="13"/>
    </row>
    <row r="20" spans="1:249" x14ac:dyDescent="0.2">
      <c r="A20" s="29" t="s">
        <v>31</v>
      </c>
      <c r="B20" s="29"/>
      <c r="C20" s="29"/>
      <c r="D20" s="29"/>
      <c r="E20" s="29"/>
      <c r="F20" s="29"/>
      <c r="G20" s="29"/>
      <c r="H20" s="29"/>
    </row>
    <row r="21" spans="1:249" x14ac:dyDescent="0.2">
      <c r="A21" s="31" t="s">
        <v>1</v>
      </c>
      <c r="B21" s="29" t="s">
        <v>2</v>
      </c>
      <c r="C21" s="29"/>
      <c r="D21" s="29"/>
      <c r="E21" s="29"/>
      <c r="F21" s="29"/>
      <c r="G21" s="31" t="s">
        <v>3</v>
      </c>
      <c r="H21" s="31" t="s">
        <v>4</v>
      </c>
    </row>
    <row r="22" spans="1:249" ht="10.8" customHeight="1" x14ac:dyDescent="0.2">
      <c r="A22" s="31"/>
      <c r="B22" s="2" t="s">
        <v>5</v>
      </c>
      <c r="C22" s="2" t="s">
        <v>6</v>
      </c>
      <c r="D22" s="2" t="s">
        <v>7</v>
      </c>
      <c r="E22" s="2" t="s">
        <v>8</v>
      </c>
      <c r="F22" s="2" t="s">
        <v>9</v>
      </c>
      <c r="G22" s="31"/>
      <c r="H22" s="31"/>
    </row>
    <row r="23" spans="1:249" x14ac:dyDescent="0.2">
      <c r="A23" s="29" t="s">
        <v>10</v>
      </c>
      <c r="B23" s="29"/>
      <c r="C23" s="29"/>
      <c r="D23" s="29"/>
      <c r="E23" s="29"/>
      <c r="F23" s="29"/>
      <c r="G23" s="29"/>
      <c r="H23" s="29"/>
    </row>
    <row r="24" spans="1:249" x14ac:dyDescent="0.2">
      <c r="A24" s="8" t="s">
        <v>32</v>
      </c>
      <c r="B24" s="16">
        <v>250</v>
      </c>
      <c r="C24" s="16">
        <v>7.2</v>
      </c>
      <c r="D24" s="16">
        <v>13.02</v>
      </c>
      <c r="E24" s="16">
        <v>51.54</v>
      </c>
      <c r="F24" s="16">
        <v>352.8</v>
      </c>
      <c r="G24" s="5" t="s">
        <v>33</v>
      </c>
      <c r="H24" s="8" t="s">
        <v>34</v>
      </c>
    </row>
    <row r="25" spans="1:249" x14ac:dyDescent="0.2">
      <c r="A25" s="6" t="s">
        <v>17</v>
      </c>
      <c r="B25" s="4">
        <v>215</v>
      </c>
      <c r="C25" s="4">
        <v>7.0000000000000007E-2</v>
      </c>
      <c r="D25" s="4">
        <v>0.02</v>
      </c>
      <c r="E25" s="4">
        <v>15</v>
      </c>
      <c r="F25" s="4">
        <v>60</v>
      </c>
      <c r="G25" s="4" t="s">
        <v>18</v>
      </c>
      <c r="H25" s="3" t="s">
        <v>19</v>
      </c>
    </row>
    <row r="26" spans="1:249" x14ac:dyDescent="0.2">
      <c r="A26" s="8" t="s">
        <v>20</v>
      </c>
      <c r="B26" s="4">
        <v>40</v>
      </c>
      <c r="C26" s="5">
        <v>3.2</v>
      </c>
      <c r="D26" s="5">
        <v>0.4</v>
      </c>
      <c r="E26" s="5">
        <v>20.399999999999999</v>
      </c>
      <c r="F26" s="5">
        <v>100</v>
      </c>
      <c r="G26" s="10" t="s">
        <v>21</v>
      </c>
      <c r="H26" s="6" t="s">
        <v>22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</row>
    <row r="27" spans="1:249" x14ac:dyDescent="0.2">
      <c r="A27" s="12" t="s">
        <v>23</v>
      </c>
      <c r="B27" s="13">
        <f>SUM(B24:B26)</f>
        <v>505</v>
      </c>
      <c r="C27" s="13">
        <f t="shared" ref="C27:F27" si="2">SUM(C24:C26)</f>
        <v>10.47</v>
      </c>
      <c r="D27" s="13">
        <f t="shared" si="2"/>
        <v>13.44</v>
      </c>
      <c r="E27" s="13">
        <f t="shared" si="2"/>
        <v>86.94</v>
      </c>
      <c r="F27" s="13">
        <f t="shared" si="2"/>
        <v>512.79999999999995</v>
      </c>
      <c r="G27" s="13"/>
      <c r="H27" s="13"/>
    </row>
    <row r="28" spans="1:249" x14ac:dyDescent="0.2">
      <c r="A28" s="29" t="s">
        <v>35</v>
      </c>
      <c r="B28" s="29"/>
      <c r="C28" s="29"/>
      <c r="D28" s="29"/>
      <c r="E28" s="29"/>
      <c r="F28" s="29"/>
      <c r="G28" s="29"/>
      <c r="H28" s="29"/>
    </row>
    <row r="29" spans="1:249" x14ac:dyDescent="0.2">
      <c r="A29" s="31" t="s">
        <v>1</v>
      </c>
      <c r="B29" s="29" t="s">
        <v>2</v>
      </c>
      <c r="C29" s="29"/>
      <c r="D29" s="29"/>
      <c r="E29" s="29"/>
      <c r="F29" s="29"/>
      <c r="G29" s="31" t="s">
        <v>3</v>
      </c>
      <c r="H29" s="31" t="s">
        <v>4</v>
      </c>
    </row>
    <row r="30" spans="1:249" ht="10.8" customHeight="1" x14ac:dyDescent="0.2">
      <c r="A30" s="31"/>
      <c r="B30" s="2" t="s">
        <v>5</v>
      </c>
      <c r="C30" s="2" t="s">
        <v>6</v>
      </c>
      <c r="D30" s="2" t="s">
        <v>7</v>
      </c>
      <c r="E30" s="2" t="s">
        <v>8</v>
      </c>
      <c r="F30" s="2" t="s">
        <v>9</v>
      </c>
      <c r="G30" s="31"/>
      <c r="H30" s="31"/>
    </row>
    <row r="31" spans="1:249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249" x14ac:dyDescent="0.2">
      <c r="A32" s="8" t="s">
        <v>36</v>
      </c>
      <c r="B32" s="5">
        <v>100</v>
      </c>
      <c r="C32" s="5">
        <v>12.81</v>
      </c>
      <c r="D32" s="5">
        <v>14.46</v>
      </c>
      <c r="E32" s="5">
        <v>4.5</v>
      </c>
      <c r="F32" s="5">
        <v>210.7</v>
      </c>
      <c r="G32" s="4" t="s">
        <v>37</v>
      </c>
      <c r="H32" s="3" t="s">
        <v>38</v>
      </c>
    </row>
    <row r="33" spans="1:249" x14ac:dyDescent="0.2">
      <c r="A33" s="8" t="s">
        <v>39</v>
      </c>
      <c r="B33" s="5">
        <v>180</v>
      </c>
      <c r="C33" s="15">
        <v>10.32</v>
      </c>
      <c r="D33" s="15">
        <v>7.31</v>
      </c>
      <c r="E33" s="15">
        <v>46.37</v>
      </c>
      <c r="F33" s="15">
        <v>292.5</v>
      </c>
      <c r="G33" s="4" t="s">
        <v>40</v>
      </c>
      <c r="H33" s="6" t="s">
        <v>41</v>
      </c>
    </row>
    <row r="34" spans="1:249" x14ac:dyDescent="0.2">
      <c r="A34" s="6" t="s">
        <v>17</v>
      </c>
      <c r="B34" s="4">
        <v>215</v>
      </c>
      <c r="C34" s="4">
        <v>7.0000000000000007E-2</v>
      </c>
      <c r="D34" s="4">
        <v>0.02</v>
      </c>
      <c r="E34" s="4">
        <v>15</v>
      </c>
      <c r="F34" s="4">
        <v>60</v>
      </c>
      <c r="G34" s="4" t="s">
        <v>18</v>
      </c>
      <c r="H34" s="3" t="s">
        <v>19</v>
      </c>
    </row>
    <row r="35" spans="1:249" x14ac:dyDescent="0.2">
      <c r="A35" s="8" t="s">
        <v>20</v>
      </c>
      <c r="B35" s="9">
        <v>20</v>
      </c>
      <c r="C35" s="5">
        <f>3.2/2</f>
        <v>1.6</v>
      </c>
      <c r="D35" s="5">
        <f>0.4/2</f>
        <v>0.2</v>
      </c>
      <c r="E35" s="5">
        <f>20.4/2</f>
        <v>10.199999999999999</v>
      </c>
      <c r="F35" s="5">
        <v>50</v>
      </c>
      <c r="G35" s="10" t="s">
        <v>21</v>
      </c>
      <c r="H35" s="6" t="s">
        <v>22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</row>
    <row r="36" spans="1:249" x14ac:dyDescent="0.2">
      <c r="A36" s="12" t="s">
        <v>23</v>
      </c>
      <c r="B36" s="13">
        <f t="shared" ref="B36:F36" si="3">SUM(B32:B35)</f>
        <v>515</v>
      </c>
      <c r="C36" s="13">
        <f t="shared" si="3"/>
        <v>24.800000000000004</v>
      </c>
      <c r="D36" s="13">
        <f t="shared" si="3"/>
        <v>21.99</v>
      </c>
      <c r="E36" s="13">
        <f t="shared" si="3"/>
        <v>76.070000000000007</v>
      </c>
      <c r="F36" s="13">
        <f t="shared" si="3"/>
        <v>613.20000000000005</v>
      </c>
      <c r="G36" s="13"/>
      <c r="H36" s="13"/>
    </row>
    <row r="37" spans="1:249" x14ac:dyDescent="0.2">
      <c r="A37" s="29" t="s">
        <v>42</v>
      </c>
      <c r="B37" s="29"/>
      <c r="C37" s="29"/>
      <c r="D37" s="29"/>
      <c r="E37" s="29"/>
      <c r="F37" s="29"/>
      <c r="G37" s="29"/>
      <c r="H37" s="29"/>
    </row>
    <row r="38" spans="1:249" x14ac:dyDescent="0.2">
      <c r="A38" s="31" t="s">
        <v>1</v>
      </c>
      <c r="B38" s="29" t="s">
        <v>2</v>
      </c>
      <c r="C38" s="29"/>
      <c r="D38" s="29"/>
      <c r="E38" s="29"/>
      <c r="F38" s="29"/>
      <c r="G38" s="31" t="s">
        <v>3</v>
      </c>
      <c r="H38" s="31" t="s">
        <v>4</v>
      </c>
    </row>
    <row r="39" spans="1:249" ht="11.4" customHeight="1" x14ac:dyDescent="0.2">
      <c r="A39" s="31"/>
      <c r="B39" s="2" t="s">
        <v>5</v>
      </c>
      <c r="C39" s="2" t="s">
        <v>6</v>
      </c>
      <c r="D39" s="2" t="s">
        <v>7</v>
      </c>
      <c r="E39" s="2" t="s">
        <v>8</v>
      </c>
      <c r="F39" s="2" t="s">
        <v>9</v>
      </c>
      <c r="G39" s="31"/>
      <c r="H39" s="31"/>
    </row>
    <row r="40" spans="1:249" x14ac:dyDescent="0.2">
      <c r="A40" s="29" t="s">
        <v>10</v>
      </c>
      <c r="B40" s="29"/>
      <c r="C40" s="29"/>
      <c r="D40" s="29"/>
      <c r="E40" s="29"/>
      <c r="F40" s="29"/>
      <c r="G40" s="29"/>
      <c r="H40" s="29"/>
    </row>
    <row r="41" spans="1:249" x14ac:dyDescent="0.2">
      <c r="A41" s="3" t="s">
        <v>43</v>
      </c>
      <c r="B41" s="20">
        <v>220</v>
      </c>
      <c r="C41" s="17">
        <v>14.88</v>
      </c>
      <c r="D41" s="17">
        <v>17.510000000000002</v>
      </c>
      <c r="E41" s="17">
        <v>37.520000000000003</v>
      </c>
      <c r="F41" s="17">
        <v>367.84</v>
      </c>
      <c r="G41" s="21" t="s">
        <v>44</v>
      </c>
      <c r="H41" s="3" t="s">
        <v>45</v>
      </c>
    </row>
    <row r="42" spans="1:249" x14ac:dyDescent="0.2">
      <c r="A42" s="6" t="s">
        <v>17</v>
      </c>
      <c r="B42" s="4">
        <v>215</v>
      </c>
      <c r="C42" s="4">
        <v>7.0000000000000007E-2</v>
      </c>
      <c r="D42" s="4">
        <v>0.02</v>
      </c>
      <c r="E42" s="4">
        <v>15</v>
      </c>
      <c r="F42" s="4">
        <v>60</v>
      </c>
      <c r="G42" s="4" t="s">
        <v>18</v>
      </c>
      <c r="H42" s="3" t="s">
        <v>19</v>
      </c>
    </row>
    <row r="43" spans="1:249" x14ac:dyDescent="0.2">
      <c r="A43" s="8" t="s">
        <v>20</v>
      </c>
      <c r="B43" s="9">
        <v>20</v>
      </c>
      <c r="C43" s="5">
        <f>3.2/2</f>
        <v>1.6</v>
      </c>
      <c r="D43" s="5">
        <f>0.4/2</f>
        <v>0.2</v>
      </c>
      <c r="E43" s="5">
        <f>20.4/2</f>
        <v>10.199999999999999</v>
      </c>
      <c r="F43" s="5">
        <v>50</v>
      </c>
      <c r="G43" s="10" t="s">
        <v>21</v>
      </c>
      <c r="H43" s="6" t="s">
        <v>22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</row>
    <row r="44" spans="1:249" x14ac:dyDescent="0.2">
      <c r="A44" s="12" t="s">
        <v>23</v>
      </c>
      <c r="B44" s="13">
        <f t="shared" ref="B44:F44" si="4">SUM(B41:B43)</f>
        <v>455</v>
      </c>
      <c r="C44" s="13">
        <f t="shared" si="4"/>
        <v>16.55</v>
      </c>
      <c r="D44" s="13">
        <f t="shared" si="4"/>
        <v>17.73</v>
      </c>
      <c r="E44" s="13">
        <f t="shared" si="4"/>
        <v>62.72</v>
      </c>
      <c r="F44" s="13">
        <f t="shared" si="4"/>
        <v>477.84</v>
      </c>
      <c r="G44" s="13"/>
      <c r="H44" s="13"/>
    </row>
    <row r="45" spans="1:249" x14ac:dyDescent="0.2">
      <c r="A45" s="29" t="s">
        <v>46</v>
      </c>
      <c r="B45" s="29"/>
      <c r="C45" s="29"/>
      <c r="D45" s="29"/>
      <c r="E45" s="29"/>
      <c r="F45" s="29"/>
      <c r="G45" s="29"/>
      <c r="H45" s="29"/>
    </row>
    <row r="46" spans="1:249" x14ac:dyDescent="0.2">
      <c r="A46" s="31" t="s">
        <v>1</v>
      </c>
      <c r="B46" s="29" t="s">
        <v>2</v>
      </c>
      <c r="C46" s="29"/>
      <c r="D46" s="29"/>
      <c r="E46" s="29"/>
      <c r="F46" s="29"/>
      <c r="G46" s="31" t="s">
        <v>3</v>
      </c>
      <c r="H46" s="31" t="s">
        <v>4</v>
      </c>
    </row>
    <row r="47" spans="1:249" ht="11.4" customHeight="1" x14ac:dyDescent="0.2">
      <c r="A47" s="31"/>
      <c r="B47" s="2" t="s">
        <v>5</v>
      </c>
      <c r="C47" s="2" t="s">
        <v>6</v>
      </c>
      <c r="D47" s="2" t="s">
        <v>7</v>
      </c>
      <c r="E47" s="2" t="s">
        <v>8</v>
      </c>
      <c r="F47" s="2" t="s">
        <v>9</v>
      </c>
      <c r="G47" s="31"/>
      <c r="H47" s="31"/>
    </row>
    <row r="48" spans="1:249" x14ac:dyDescent="0.2">
      <c r="A48" s="29" t="s">
        <v>10</v>
      </c>
      <c r="B48" s="29"/>
      <c r="C48" s="29"/>
      <c r="D48" s="29"/>
      <c r="E48" s="29"/>
      <c r="F48" s="29"/>
      <c r="G48" s="29"/>
      <c r="H48" s="29"/>
    </row>
    <row r="49" spans="1:249" s="7" customFormat="1" ht="11.4" customHeight="1" x14ac:dyDescent="0.2">
      <c r="A49" s="3" t="s">
        <v>47</v>
      </c>
      <c r="B49" s="20">
        <v>100</v>
      </c>
      <c r="C49" s="17">
        <v>15.4</v>
      </c>
      <c r="D49" s="17">
        <v>11.6</v>
      </c>
      <c r="E49" s="17">
        <v>13.4</v>
      </c>
      <c r="F49" s="17">
        <v>220</v>
      </c>
      <c r="G49" s="18" t="s">
        <v>48</v>
      </c>
      <c r="H49" s="22" t="s">
        <v>49</v>
      </c>
    </row>
    <row r="50" spans="1:249" s="7" customFormat="1" ht="21" customHeight="1" x14ac:dyDescent="0.2">
      <c r="A50" s="3" t="s">
        <v>50</v>
      </c>
      <c r="B50" s="5">
        <v>180</v>
      </c>
      <c r="C50" s="15">
        <v>4.38</v>
      </c>
      <c r="D50" s="15">
        <v>6.44</v>
      </c>
      <c r="E50" s="15">
        <v>44.02</v>
      </c>
      <c r="F50" s="15">
        <v>251.64</v>
      </c>
      <c r="G50" s="4" t="s">
        <v>51</v>
      </c>
      <c r="H50" s="3" t="s">
        <v>52</v>
      </c>
    </row>
    <row r="51" spans="1:249" x14ac:dyDescent="0.2">
      <c r="A51" s="6" t="s">
        <v>17</v>
      </c>
      <c r="B51" s="4">
        <v>215</v>
      </c>
      <c r="C51" s="4">
        <v>7.0000000000000007E-2</v>
      </c>
      <c r="D51" s="4">
        <v>0.02</v>
      </c>
      <c r="E51" s="4">
        <v>15</v>
      </c>
      <c r="F51" s="4">
        <v>60</v>
      </c>
      <c r="G51" s="4" t="s">
        <v>18</v>
      </c>
      <c r="H51" s="3" t="s">
        <v>19</v>
      </c>
    </row>
    <row r="52" spans="1:249" x14ac:dyDescent="0.2">
      <c r="A52" s="8" t="s">
        <v>20</v>
      </c>
      <c r="B52" s="9">
        <v>20</v>
      </c>
      <c r="C52" s="5">
        <f>3.2/2</f>
        <v>1.6</v>
      </c>
      <c r="D52" s="5">
        <f>0.4/2</f>
        <v>0.2</v>
      </c>
      <c r="E52" s="5">
        <f>20.4/2</f>
        <v>10.199999999999999</v>
      </c>
      <c r="F52" s="5">
        <v>50</v>
      </c>
      <c r="G52" s="10" t="s">
        <v>21</v>
      </c>
      <c r="H52" s="6" t="s">
        <v>22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</row>
    <row r="53" spans="1:249" x14ac:dyDescent="0.2">
      <c r="A53" s="12" t="s">
        <v>23</v>
      </c>
      <c r="B53" s="13">
        <f t="shared" ref="B53:F53" si="5">SUM(B49:B52)</f>
        <v>515</v>
      </c>
      <c r="C53" s="13">
        <f t="shared" si="5"/>
        <v>21.450000000000003</v>
      </c>
      <c r="D53" s="13">
        <f t="shared" si="5"/>
        <v>18.259999999999998</v>
      </c>
      <c r="E53" s="13">
        <f t="shared" si="5"/>
        <v>82.62</v>
      </c>
      <c r="F53" s="13">
        <f t="shared" si="5"/>
        <v>581.64</v>
      </c>
      <c r="G53" s="13"/>
      <c r="H53" s="13"/>
    </row>
    <row r="54" spans="1:249" ht="12" x14ac:dyDescent="0.2">
      <c r="A54" s="32" t="s">
        <v>53</v>
      </c>
      <c r="B54" s="32"/>
      <c r="C54" s="32"/>
      <c r="D54" s="32"/>
      <c r="E54" s="32"/>
      <c r="F54" s="32"/>
      <c r="G54" s="32"/>
      <c r="H54" s="32"/>
    </row>
    <row r="55" spans="1:249" x14ac:dyDescent="0.2">
      <c r="A55" s="29" t="s">
        <v>0</v>
      </c>
      <c r="B55" s="29"/>
      <c r="C55" s="29"/>
      <c r="D55" s="29"/>
      <c r="E55" s="29"/>
      <c r="F55" s="29"/>
      <c r="G55" s="29"/>
      <c r="H55" s="29"/>
    </row>
    <row r="56" spans="1:249" x14ac:dyDescent="0.2">
      <c r="A56" s="31" t="s">
        <v>1</v>
      </c>
      <c r="B56" s="29" t="s">
        <v>2</v>
      </c>
      <c r="C56" s="29"/>
      <c r="D56" s="29"/>
      <c r="E56" s="29"/>
      <c r="F56" s="29"/>
      <c r="G56" s="31" t="s">
        <v>3</v>
      </c>
      <c r="H56" s="31" t="s">
        <v>4</v>
      </c>
    </row>
    <row r="57" spans="1:249" ht="10.8" customHeight="1" x14ac:dyDescent="0.2">
      <c r="A57" s="31"/>
      <c r="B57" s="2" t="s">
        <v>5</v>
      </c>
      <c r="C57" s="2" t="s">
        <v>6</v>
      </c>
      <c r="D57" s="2" t="s">
        <v>7</v>
      </c>
      <c r="E57" s="2" t="s">
        <v>8</v>
      </c>
      <c r="F57" s="2" t="s">
        <v>9</v>
      </c>
      <c r="G57" s="31"/>
      <c r="H57" s="31"/>
    </row>
    <row r="58" spans="1:249" x14ac:dyDescent="0.2">
      <c r="A58" s="29" t="s">
        <v>10</v>
      </c>
      <c r="B58" s="29"/>
      <c r="C58" s="29"/>
      <c r="D58" s="29"/>
      <c r="E58" s="29"/>
      <c r="F58" s="29"/>
      <c r="G58" s="29"/>
      <c r="H58" s="29"/>
    </row>
    <row r="59" spans="1:249" x14ac:dyDescent="0.2">
      <c r="A59" s="6" t="s">
        <v>54</v>
      </c>
      <c r="B59" s="23">
        <v>100</v>
      </c>
      <c r="C59" s="5">
        <v>12.3</v>
      </c>
      <c r="D59" s="5">
        <v>15.8</v>
      </c>
      <c r="E59" s="5">
        <v>11.3</v>
      </c>
      <c r="F59" s="5">
        <v>239.86</v>
      </c>
      <c r="G59" s="4" t="s">
        <v>55</v>
      </c>
      <c r="H59" s="3" t="s">
        <v>56</v>
      </c>
    </row>
    <row r="60" spans="1:249" x14ac:dyDescent="0.2">
      <c r="A60" s="6" t="s">
        <v>14</v>
      </c>
      <c r="B60" s="4">
        <v>180</v>
      </c>
      <c r="C60" s="5">
        <v>3.67</v>
      </c>
      <c r="D60" s="5">
        <v>5.76</v>
      </c>
      <c r="E60" s="5">
        <v>24.53</v>
      </c>
      <c r="F60" s="5">
        <v>164.7</v>
      </c>
      <c r="G60" s="4" t="s">
        <v>15</v>
      </c>
      <c r="H60" s="6" t="s">
        <v>16</v>
      </c>
    </row>
    <row r="61" spans="1:249" x14ac:dyDescent="0.2">
      <c r="A61" s="6" t="s">
        <v>17</v>
      </c>
      <c r="B61" s="4">
        <v>215</v>
      </c>
      <c r="C61" s="4">
        <v>7.0000000000000007E-2</v>
      </c>
      <c r="D61" s="4">
        <v>0.02</v>
      </c>
      <c r="E61" s="4">
        <v>15</v>
      </c>
      <c r="F61" s="4">
        <v>60</v>
      </c>
      <c r="G61" s="4" t="s">
        <v>18</v>
      </c>
      <c r="H61" s="3" t="s">
        <v>19</v>
      </c>
    </row>
    <row r="62" spans="1:249" x14ac:dyDescent="0.2">
      <c r="A62" s="8" t="s">
        <v>20</v>
      </c>
      <c r="B62" s="9">
        <v>20</v>
      </c>
      <c r="C62" s="5">
        <f>3.2/2</f>
        <v>1.6</v>
      </c>
      <c r="D62" s="5">
        <f>0.4/2</f>
        <v>0.2</v>
      </c>
      <c r="E62" s="5">
        <f>20.4/2</f>
        <v>10.199999999999999</v>
      </c>
      <c r="F62" s="5">
        <v>50</v>
      </c>
      <c r="G62" s="10" t="s">
        <v>21</v>
      </c>
      <c r="H62" s="6" t="s">
        <v>22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</row>
    <row r="63" spans="1:249" x14ac:dyDescent="0.2">
      <c r="A63" s="12" t="s">
        <v>23</v>
      </c>
      <c r="B63" s="13">
        <f t="shared" ref="B63:F63" si="6">SUM(B59:B62)</f>
        <v>515</v>
      </c>
      <c r="C63" s="13">
        <f t="shared" si="6"/>
        <v>17.64</v>
      </c>
      <c r="D63" s="13">
        <f t="shared" si="6"/>
        <v>21.78</v>
      </c>
      <c r="E63" s="13">
        <f t="shared" si="6"/>
        <v>61.03</v>
      </c>
      <c r="F63" s="13">
        <f t="shared" si="6"/>
        <v>514.55999999999995</v>
      </c>
      <c r="G63" s="13"/>
      <c r="H63" s="13"/>
    </row>
    <row r="64" spans="1:249" x14ac:dyDescent="0.2">
      <c r="A64" s="29" t="s">
        <v>24</v>
      </c>
      <c r="B64" s="29"/>
      <c r="C64" s="29"/>
      <c r="D64" s="29"/>
      <c r="E64" s="29"/>
      <c r="F64" s="29"/>
      <c r="G64" s="29"/>
      <c r="H64" s="29"/>
    </row>
    <row r="65" spans="1:249" x14ac:dyDescent="0.2">
      <c r="A65" s="31" t="s">
        <v>1</v>
      </c>
      <c r="B65" s="29" t="s">
        <v>2</v>
      </c>
      <c r="C65" s="29"/>
      <c r="D65" s="29"/>
      <c r="E65" s="29"/>
      <c r="F65" s="29"/>
      <c r="G65" s="31" t="s">
        <v>3</v>
      </c>
      <c r="H65" s="31" t="s">
        <v>4</v>
      </c>
    </row>
    <row r="66" spans="1:249" ht="11.4" customHeight="1" x14ac:dyDescent="0.2">
      <c r="A66" s="31"/>
      <c r="B66" s="2" t="s">
        <v>5</v>
      </c>
      <c r="C66" s="2" t="s">
        <v>6</v>
      </c>
      <c r="D66" s="2" t="s">
        <v>7</v>
      </c>
      <c r="E66" s="2" t="s">
        <v>8</v>
      </c>
      <c r="F66" s="2" t="s">
        <v>9</v>
      </c>
      <c r="G66" s="31"/>
      <c r="H66" s="31"/>
    </row>
    <row r="67" spans="1:249" x14ac:dyDescent="0.2">
      <c r="A67" s="29" t="s">
        <v>10</v>
      </c>
      <c r="B67" s="29"/>
      <c r="C67" s="29"/>
      <c r="D67" s="29"/>
      <c r="E67" s="29"/>
      <c r="F67" s="29"/>
      <c r="G67" s="29"/>
      <c r="H67" s="29"/>
    </row>
    <row r="68" spans="1:249" x14ac:dyDescent="0.2">
      <c r="A68" s="3" t="s">
        <v>43</v>
      </c>
      <c r="B68" s="20">
        <v>220</v>
      </c>
      <c r="C68" s="17">
        <v>14.88</v>
      </c>
      <c r="D68" s="17">
        <v>17.510000000000002</v>
      </c>
      <c r="E68" s="17">
        <v>37.520000000000003</v>
      </c>
      <c r="F68" s="17">
        <v>367.84</v>
      </c>
      <c r="G68" s="4" t="s">
        <v>70</v>
      </c>
      <c r="H68" s="3" t="s">
        <v>45</v>
      </c>
    </row>
    <row r="69" spans="1:249" ht="10.199999999999999" customHeight="1" x14ac:dyDescent="0.2">
      <c r="A69" s="6" t="s">
        <v>17</v>
      </c>
      <c r="B69" s="4">
        <v>215</v>
      </c>
      <c r="C69" s="4">
        <v>7.0000000000000007E-2</v>
      </c>
      <c r="D69" s="4">
        <v>0.02</v>
      </c>
      <c r="E69" s="4">
        <v>15</v>
      </c>
      <c r="F69" s="4">
        <v>60</v>
      </c>
      <c r="G69" s="4" t="s">
        <v>18</v>
      </c>
      <c r="H69" s="3" t="s">
        <v>19</v>
      </c>
    </row>
    <row r="70" spans="1:249" x14ac:dyDescent="0.2">
      <c r="A70" s="8" t="s">
        <v>20</v>
      </c>
      <c r="B70" s="9">
        <v>20</v>
      </c>
      <c r="C70" s="5">
        <f>3.2/2</f>
        <v>1.6</v>
      </c>
      <c r="D70" s="5">
        <f>0.4/2</f>
        <v>0.2</v>
      </c>
      <c r="E70" s="5">
        <f>20.4/2</f>
        <v>10.199999999999999</v>
      </c>
      <c r="F70" s="5">
        <v>50</v>
      </c>
      <c r="G70" s="10" t="s">
        <v>21</v>
      </c>
      <c r="H70" s="6" t="s">
        <v>22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</row>
    <row r="71" spans="1:249" x14ac:dyDescent="0.2">
      <c r="A71" s="12" t="s">
        <v>23</v>
      </c>
      <c r="B71" s="13">
        <f t="shared" ref="B71:F71" si="7">SUM(B68:B70)</f>
        <v>455</v>
      </c>
      <c r="C71" s="13">
        <f t="shared" si="7"/>
        <v>16.55</v>
      </c>
      <c r="D71" s="13">
        <f t="shared" si="7"/>
        <v>17.73</v>
      </c>
      <c r="E71" s="13">
        <f t="shared" si="7"/>
        <v>62.72</v>
      </c>
      <c r="F71" s="13">
        <f t="shared" si="7"/>
        <v>477.84</v>
      </c>
      <c r="G71" s="13"/>
      <c r="H71" s="13"/>
    </row>
    <row r="72" spans="1:249" x14ac:dyDescent="0.2">
      <c r="A72" s="29" t="s">
        <v>31</v>
      </c>
      <c r="B72" s="29"/>
      <c r="C72" s="29"/>
      <c r="D72" s="29"/>
      <c r="E72" s="29"/>
      <c r="F72" s="29"/>
      <c r="G72" s="29"/>
      <c r="H72" s="29"/>
    </row>
    <row r="73" spans="1:249" x14ac:dyDescent="0.2">
      <c r="A73" s="31" t="s">
        <v>1</v>
      </c>
      <c r="B73" s="29" t="s">
        <v>2</v>
      </c>
      <c r="C73" s="29"/>
      <c r="D73" s="29"/>
      <c r="E73" s="29"/>
      <c r="F73" s="29"/>
      <c r="G73" s="31" t="s">
        <v>3</v>
      </c>
      <c r="H73" s="31" t="s">
        <v>4</v>
      </c>
    </row>
    <row r="74" spans="1:249" ht="10.199999999999999" customHeight="1" x14ac:dyDescent="0.2">
      <c r="A74" s="31"/>
      <c r="B74" s="2" t="s">
        <v>5</v>
      </c>
      <c r="C74" s="2" t="s">
        <v>6</v>
      </c>
      <c r="D74" s="2" t="s">
        <v>7</v>
      </c>
      <c r="E74" s="2" t="s">
        <v>8</v>
      </c>
      <c r="F74" s="2" t="s">
        <v>9</v>
      </c>
      <c r="G74" s="31"/>
      <c r="H74" s="31"/>
    </row>
    <row r="75" spans="1:249" x14ac:dyDescent="0.2">
      <c r="A75" s="29" t="s">
        <v>10</v>
      </c>
      <c r="B75" s="29"/>
      <c r="C75" s="29"/>
      <c r="D75" s="29"/>
      <c r="E75" s="29"/>
      <c r="F75" s="29"/>
      <c r="G75" s="29"/>
      <c r="H75" s="29"/>
    </row>
    <row r="76" spans="1:249" ht="11.4" customHeight="1" x14ac:dyDescent="0.2">
      <c r="A76" s="3" t="s">
        <v>57</v>
      </c>
      <c r="B76" s="16">
        <v>100</v>
      </c>
      <c r="C76" s="16">
        <v>12.6</v>
      </c>
      <c r="D76" s="16">
        <v>14.3</v>
      </c>
      <c r="E76" s="16">
        <v>13.6</v>
      </c>
      <c r="F76" s="16">
        <v>230.9</v>
      </c>
      <c r="G76" s="4" t="s">
        <v>58</v>
      </c>
      <c r="H76" s="19" t="s">
        <v>59</v>
      </c>
    </row>
    <row r="77" spans="1:249" ht="19.2" customHeight="1" x14ac:dyDescent="0.2">
      <c r="A77" s="3" t="s">
        <v>50</v>
      </c>
      <c r="B77" s="5">
        <v>180</v>
      </c>
      <c r="C77" s="5">
        <v>4.38</v>
      </c>
      <c r="D77" s="5">
        <v>6.44</v>
      </c>
      <c r="E77" s="5">
        <v>44.02</v>
      </c>
      <c r="F77" s="5">
        <v>251.64</v>
      </c>
      <c r="G77" s="4" t="s">
        <v>51</v>
      </c>
      <c r="H77" s="3" t="s">
        <v>52</v>
      </c>
    </row>
    <row r="78" spans="1:249" x14ac:dyDescent="0.2">
      <c r="A78" s="6" t="s">
        <v>17</v>
      </c>
      <c r="B78" s="4">
        <v>215</v>
      </c>
      <c r="C78" s="4">
        <v>7.0000000000000007E-2</v>
      </c>
      <c r="D78" s="4">
        <v>0.02</v>
      </c>
      <c r="E78" s="4">
        <v>15</v>
      </c>
      <c r="F78" s="4">
        <v>60</v>
      </c>
      <c r="G78" s="4" t="s">
        <v>18</v>
      </c>
      <c r="H78" s="3" t="s">
        <v>19</v>
      </c>
    </row>
    <row r="79" spans="1:249" x14ac:dyDescent="0.2">
      <c r="A79" s="8" t="s">
        <v>20</v>
      </c>
      <c r="B79" s="9">
        <v>20</v>
      </c>
      <c r="C79" s="5">
        <f>3.2/2</f>
        <v>1.6</v>
      </c>
      <c r="D79" s="5">
        <f>0.4/2</f>
        <v>0.2</v>
      </c>
      <c r="E79" s="5">
        <f>20.4/2</f>
        <v>10.199999999999999</v>
      </c>
      <c r="F79" s="5">
        <v>50</v>
      </c>
      <c r="G79" s="10" t="s">
        <v>21</v>
      </c>
      <c r="H79" s="6" t="s">
        <v>22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</row>
    <row r="80" spans="1:249" x14ac:dyDescent="0.2">
      <c r="A80" s="12" t="s">
        <v>23</v>
      </c>
      <c r="B80" s="13">
        <f t="shared" ref="B80:F80" si="8">SUM(B76:B79)</f>
        <v>515</v>
      </c>
      <c r="C80" s="13">
        <f t="shared" si="8"/>
        <v>18.650000000000002</v>
      </c>
      <c r="D80" s="13">
        <f t="shared" si="8"/>
        <v>20.96</v>
      </c>
      <c r="E80" s="13">
        <f t="shared" si="8"/>
        <v>82.820000000000007</v>
      </c>
      <c r="F80" s="13">
        <f t="shared" si="8"/>
        <v>592.54</v>
      </c>
      <c r="G80" s="13"/>
      <c r="H80" s="13"/>
    </row>
    <row r="81" spans="1:249" x14ac:dyDescent="0.2">
      <c r="A81" s="29" t="s">
        <v>35</v>
      </c>
      <c r="B81" s="29"/>
      <c r="C81" s="29"/>
      <c r="D81" s="29"/>
      <c r="E81" s="29"/>
      <c r="F81" s="29"/>
      <c r="G81" s="29"/>
      <c r="H81" s="29"/>
    </row>
    <row r="82" spans="1:249" x14ac:dyDescent="0.2">
      <c r="A82" s="31" t="s">
        <v>1</v>
      </c>
      <c r="B82" s="29" t="s">
        <v>2</v>
      </c>
      <c r="C82" s="29"/>
      <c r="D82" s="29"/>
      <c r="E82" s="29"/>
      <c r="F82" s="29"/>
      <c r="G82" s="31" t="s">
        <v>3</v>
      </c>
      <c r="H82" s="31" t="s">
        <v>4</v>
      </c>
    </row>
    <row r="83" spans="1:249" ht="9.6" customHeight="1" x14ac:dyDescent="0.2">
      <c r="A83" s="31"/>
      <c r="B83" s="2" t="s">
        <v>5</v>
      </c>
      <c r="C83" s="2" t="s">
        <v>6</v>
      </c>
      <c r="D83" s="2" t="s">
        <v>7</v>
      </c>
      <c r="E83" s="2" t="s">
        <v>8</v>
      </c>
      <c r="F83" s="2" t="s">
        <v>9</v>
      </c>
      <c r="G83" s="31"/>
      <c r="H83" s="31"/>
    </row>
    <row r="84" spans="1:249" x14ac:dyDescent="0.2">
      <c r="A84" s="29" t="s">
        <v>10</v>
      </c>
      <c r="B84" s="29"/>
      <c r="C84" s="29"/>
      <c r="D84" s="29"/>
      <c r="E84" s="29"/>
      <c r="F84" s="29"/>
      <c r="G84" s="29"/>
      <c r="H84" s="29"/>
    </row>
    <row r="85" spans="1:249" x14ac:dyDescent="0.2">
      <c r="A85" s="8" t="s">
        <v>36</v>
      </c>
      <c r="B85" s="5">
        <v>100</v>
      </c>
      <c r="C85" s="5">
        <v>12.81</v>
      </c>
      <c r="D85" s="5">
        <v>14.46</v>
      </c>
      <c r="E85" s="5">
        <v>4.5</v>
      </c>
      <c r="F85" s="5">
        <v>210.7</v>
      </c>
      <c r="G85" s="4" t="s">
        <v>37</v>
      </c>
      <c r="H85" s="3" t="s">
        <v>38</v>
      </c>
    </row>
    <row r="86" spans="1:249" x14ac:dyDescent="0.2">
      <c r="A86" s="3" t="s">
        <v>28</v>
      </c>
      <c r="B86" s="4">
        <v>180</v>
      </c>
      <c r="C86" s="5">
        <v>6.62</v>
      </c>
      <c r="D86" s="5">
        <v>5.42</v>
      </c>
      <c r="E86" s="5">
        <v>31.73</v>
      </c>
      <c r="F86" s="5">
        <v>202.14</v>
      </c>
      <c r="G86" s="4" t="s">
        <v>29</v>
      </c>
      <c r="H86" s="3" t="s">
        <v>30</v>
      </c>
    </row>
    <row r="87" spans="1:249" x14ac:dyDescent="0.2">
      <c r="A87" s="6" t="s">
        <v>17</v>
      </c>
      <c r="B87" s="4">
        <v>215</v>
      </c>
      <c r="C87" s="4">
        <v>7.0000000000000007E-2</v>
      </c>
      <c r="D87" s="4">
        <v>0.02</v>
      </c>
      <c r="E87" s="4">
        <v>15</v>
      </c>
      <c r="F87" s="4">
        <v>60</v>
      </c>
      <c r="G87" s="4" t="s">
        <v>18</v>
      </c>
      <c r="H87" s="3" t="s">
        <v>19</v>
      </c>
    </row>
    <row r="88" spans="1:249" x14ac:dyDescent="0.2">
      <c r="A88" s="8" t="s">
        <v>20</v>
      </c>
      <c r="B88" s="9">
        <v>20</v>
      </c>
      <c r="C88" s="5">
        <f>3.2/2</f>
        <v>1.6</v>
      </c>
      <c r="D88" s="5">
        <f>0.4/2</f>
        <v>0.2</v>
      </c>
      <c r="E88" s="5">
        <f>20.4/2</f>
        <v>10.199999999999999</v>
      </c>
      <c r="F88" s="5">
        <v>50</v>
      </c>
      <c r="G88" s="10" t="s">
        <v>21</v>
      </c>
      <c r="H88" s="6" t="s">
        <v>22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</row>
    <row r="89" spans="1:249" x14ac:dyDescent="0.2">
      <c r="A89" s="12" t="s">
        <v>23</v>
      </c>
      <c r="B89" s="13">
        <f t="shared" ref="B89:F89" si="9">SUM(B85:B88)</f>
        <v>515</v>
      </c>
      <c r="C89" s="13">
        <f t="shared" si="9"/>
        <v>21.1</v>
      </c>
      <c r="D89" s="13">
        <f t="shared" si="9"/>
        <v>20.100000000000001</v>
      </c>
      <c r="E89" s="13">
        <f t="shared" si="9"/>
        <v>61.430000000000007</v>
      </c>
      <c r="F89" s="13">
        <f t="shared" si="9"/>
        <v>522.83999999999992</v>
      </c>
      <c r="G89" s="13"/>
      <c r="H89" s="13"/>
    </row>
    <row r="90" spans="1:249" x14ac:dyDescent="0.2">
      <c r="A90" s="29" t="s">
        <v>42</v>
      </c>
      <c r="B90" s="29"/>
      <c r="C90" s="29"/>
      <c r="D90" s="29"/>
      <c r="E90" s="29"/>
      <c r="F90" s="29"/>
      <c r="G90" s="29"/>
      <c r="H90" s="29"/>
    </row>
    <row r="91" spans="1:249" x14ac:dyDescent="0.2">
      <c r="A91" s="31" t="s">
        <v>1</v>
      </c>
      <c r="B91" s="29" t="s">
        <v>2</v>
      </c>
      <c r="C91" s="29"/>
      <c r="D91" s="29"/>
      <c r="E91" s="29"/>
      <c r="F91" s="29"/>
      <c r="G91" s="31" t="s">
        <v>3</v>
      </c>
      <c r="H91" s="31" t="s">
        <v>4</v>
      </c>
    </row>
    <row r="92" spans="1:249" ht="10.8" customHeight="1" x14ac:dyDescent="0.2">
      <c r="A92" s="31"/>
      <c r="B92" s="2" t="s">
        <v>5</v>
      </c>
      <c r="C92" s="2" t="s">
        <v>6</v>
      </c>
      <c r="D92" s="2" t="s">
        <v>7</v>
      </c>
      <c r="E92" s="2" t="s">
        <v>8</v>
      </c>
      <c r="F92" s="2" t="s">
        <v>9</v>
      </c>
      <c r="G92" s="31"/>
      <c r="H92" s="31"/>
    </row>
    <row r="93" spans="1:249" x14ac:dyDescent="0.2">
      <c r="A93" s="29" t="s">
        <v>10</v>
      </c>
      <c r="B93" s="29"/>
      <c r="C93" s="29"/>
      <c r="D93" s="29"/>
      <c r="E93" s="29"/>
      <c r="F93" s="29"/>
      <c r="G93" s="29"/>
      <c r="H93" s="29"/>
    </row>
    <row r="94" spans="1:249" x14ac:dyDescent="0.2">
      <c r="A94" s="24" t="s">
        <v>60</v>
      </c>
      <c r="B94" s="25">
        <v>150</v>
      </c>
      <c r="C94" s="17">
        <v>9.8000000000000007</v>
      </c>
      <c r="D94" s="17">
        <v>6</v>
      </c>
      <c r="E94" s="17">
        <v>9.4</v>
      </c>
      <c r="F94" s="17">
        <v>130.82</v>
      </c>
      <c r="G94" s="26" t="s">
        <v>61</v>
      </c>
      <c r="H94" s="27" t="s">
        <v>62</v>
      </c>
    </row>
    <row r="95" spans="1:249" x14ac:dyDescent="0.2">
      <c r="A95" s="6" t="s">
        <v>14</v>
      </c>
      <c r="B95" s="4">
        <v>180</v>
      </c>
      <c r="C95" s="5">
        <v>3.67</v>
      </c>
      <c r="D95" s="5">
        <v>5.76</v>
      </c>
      <c r="E95" s="5">
        <v>24.53</v>
      </c>
      <c r="F95" s="5">
        <v>164.7</v>
      </c>
      <c r="G95" s="4" t="s">
        <v>15</v>
      </c>
      <c r="H95" s="6" t="s">
        <v>16</v>
      </c>
    </row>
    <row r="96" spans="1:249" x14ac:dyDescent="0.2">
      <c r="A96" s="6" t="s">
        <v>17</v>
      </c>
      <c r="B96" s="4">
        <v>215</v>
      </c>
      <c r="C96" s="4">
        <v>7.0000000000000007E-2</v>
      </c>
      <c r="D96" s="4">
        <v>0.02</v>
      </c>
      <c r="E96" s="4">
        <v>15</v>
      </c>
      <c r="F96" s="4">
        <v>60</v>
      </c>
      <c r="G96" s="4" t="s">
        <v>18</v>
      </c>
      <c r="H96" s="3" t="s">
        <v>19</v>
      </c>
    </row>
    <row r="97" spans="1:249" x14ac:dyDescent="0.2">
      <c r="A97" s="8" t="s">
        <v>20</v>
      </c>
      <c r="B97" s="9">
        <v>20</v>
      </c>
      <c r="C97" s="5">
        <f>3.2/2</f>
        <v>1.6</v>
      </c>
      <c r="D97" s="5">
        <f>0.4/2</f>
        <v>0.2</v>
      </c>
      <c r="E97" s="5">
        <f>20.4/2</f>
        <v>10.199999999999999</v>
      </c>
      <c r="F97" s="5">
        <v>50</v>
      </c>
      <c r="G97" s="10" t="s">
        <v>21</v>
      </c>
      <c r="H97" s="6" t="s">
        <v>22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</row>
    <row r="98" spans="1:249" x14ac:dyDescent="0.2">
      <c r="A98" s="12" t="s">
        <v>23</v>
      </c>
      <c r="B98" s="13">
        <f t="shared" ref="B98:F98" si="10">SUM(B94:B97)</f>
        <v>565</v>
      </c>
      <c r="C98" s="13">
        <f t="shared" si="10"/>
        <v>15.14</v>
      </c>
      <c r="D98" s="13">
        <f t="shared" si="10"/>
        <v>11.979999999999999</v>
      </c>
      <c r="E98" s="13">
        <f t="shared" si="10"/>
        <v>59.129999999999995</v>
      </c>
      <c r="F98" s="13">
        <f t="shared" si="10"/>
        <v>405.52</v>
      </c>
      <c r="G98" s="13"/>
      <c r="H98" s="13"/>
    </row>
    <row r="99" spans="1:249" x14ac:dyDescent="0.2">
      <c r="A99" s="29" t="s">
        <v>46</v>
      </c>
      <c r="B99" s="29"/>
      <c r="C99" s="29"/>
      <c r="D99" s="29"/>
      <c r="E99" s="29"/>
      <c r="F99" s="29"/>
      <c r="G99" s="29"/>
      <c r="H99" s="29"/>
    </row>
    <row r="100" spans="1:249" x14ac:dyDescent="0.2">
      <c r="A100" s="31" t="s">
        <v>1</v>
      </c>
      <c r="B100" s="29" t="s">
        <v>2</v>
      </c>
      <c r="C100" s="29"/>
      <c r="D100" s="29"/>
      <c r="E100" s="29"/>
      <c r="F100" s="29"/>
      <c r="G100" s="31" t="s">
        <v>3</v>
      </c>
      <c r="H100" s="31" t="s">
        <v>4</v>
      </c>
    </row>
    <row r="101" spans="1:249" ht="20.399999999999999" x14ac:dyDescent="0.2">
      <c r="A101" s="31"/>
      <c r="B101" s="2" t="s">
        <v>5</v>
      </c>
      <c r="C101" s="2" t="s">
        <v>6</v>
      </c>
      <c r="D101" s="2" t="s">
        <v>7</v>
      </c>
      <c r="E101" s="2" t="s">
        <v>8</v>
      </c>
      <c r="F101" s="2" t="s">
        <v>9</v>
      </c>
      <c r="G101" s="31"/>
      <c r="H101" s="31"/>
    </row>
    <row r="102" spans="1:249" x14ac:dyDescent="0.2">
      <c r="A102" s="29" t="s">
        <v>10</v>
      </c>
      <c r="B102" s="29"/>
      <c r="C102" s="29"/>
      <c r="D102" s="29"/>
      <c r="E102" s="29"/>
      <c r="F102" s="29"/>
      <c r="G102" s="29"/>
      <c r="H102" s="29"/>
    </row>
    <row r="103" spans="1:249" x14ac:dyDescent="0.2">
      <c r="A103" s="6" t="s">
        <v>63</v>
      </c>
      <c r="B103" s="9">
        <v>100</v>
      </c>
      <c r="C103" s="17">
        <v>12.2</v>
      </c>
      <c r="D103" s="17">
        <v>7.76</v>
      </c>
      <c r="E103" s="17">
        <v>14.54</v>
      </c>
      <c r="F103" s="17">
        <v>177.6</v>
      </c>
      <c r="G103" s="26" t="s">
        <v>64</v>
      </c>
      <c r="H103" s="22" t="s">
        <v>65</v>
      </c>
    </row>
    <row r="104" spans="1:249" x14ac:dyDescent="0.2">
      <c r="A104" s="3" t="s">
        <v>66</v>
      </c>
      <c r="B104" s="16">
        <v>180</v>
      </c>
      <c r="C104" s="28">
        <v>4.0999999999999996</v>
      </c>
      <c r="D104" s="28">
        <v>13.3</v>
      </c>
      <c r="E104" s="28">
        <v>15.37</v>
      </c>
      <c r="F104" s="28">
        <v>196.2</v>
      </c>
      <c r="G104" s="4" t="s">
        <v>67</v>
      </c>
      <c r="H104" s="19" t="s">
        <v>68</v>
      </c>
    </row>
    <row r="105" spans="1:249" x14ac:dyDescent="0.2">
      <c r="A105" s="6" t="s">
        <v>17</v>
      </c>
      <c r="B105" s="4">
        <v>215</v>
      </c>
      <c r="C105" s="4">
        <v>7.0000000000000007E-2</v>
      </c>
      <c r="D105" s="4">
        <v>0.02</v>
      </c>
      <c r="E105" s="4">
        <v>15</v>
      </c>
      <c r="F105" s="4">
        <v>60</v>
      </c>
      <c r="G105" s="4" t="s">
        <v>18</v>
      </c>
      <c r="H105" s="3" t="s">
        <v>19</v>
      </c>
    </row>
    <row r="106" spans="1:249" x14ac:dyDescent="0.2">
      <c r="A106" s="8" t="s">
        <v>20</v>
      </c>
      <c r="B106" s="9">
        <v>20</v>
      </c>
      <c r="C106" s="5">
        <f>3.2/2</f>
        <v>1.6</v>
      </c>
      <c r="D106" s="5">
        <f>0.4/2</f>
        <v>0.2</v>
      </c>
      <c r="E106" s="5">
        <f>20.4/2</f>
        <v>10.199999999999999</v>
      </c>
      <c r="F106" s="5">
        <v>50</v>
      </c>
      <c r="G106" s="10" t="s">
        <v>21</v>
      </c>
      <c r="H106" s="6" t="s">
        <v>22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</row>
    <row r="107" spans="1:249" x14ac:dyDescent="0.2">
      <c r="A107" s="12" t="s">
        <v>23</v>
      </c>
      <c r="B107" s="13">
        <f t="shared" ref="B107:F107" si="11">SUM(B103:B106)</f>
        <v>515</v>
      </c>
      <c r="C107" s="13">
        <f t="shared" si="11"/>
        <v>17.97</v>
      </c>
      <c r="D107" s="13">
        <f t="shared" si="11"/>
        <v>21.28</v>
      </c>
      <c r="E107" s="13">
        <f t="shared" si="11"/>
        <v>55.11</v>
      </c>
      <c r="F107" s="13">
        <f t="shared" si="11"/>
        <v>483.79999999999995</v>
      </c>
      <c r="G107" s="13"/>
      <c r="H107" s="13"/>
    </row>
  </sheetData>
  <mergeCells count="74">
    <mergeCell ref="A2:H2"/>
    <mergeCell ref="A3:A4"/>
    <mergeCell ref="B3:F3"/>
    <mergeCell ref="G3:G4"/>
    <mergeCell ref="H3:H4"/>
    <mergeCell ref="A5:H5"/>
    <mergeCell ref="A11:H11"/>
    <mergeCell ref="A12:A13"/>
    <mergeCell ref="B12:F12"/>
    <mergeCell ref="G12:G13"/>
    <mergeCell ref="H12:H13"/>
    <mergeCell ref="A14:H14"/>
    <mergeCell ref="A20:H20"/>
    <mergeCell ref="A21:A22"/>
    <mergeCell ref="B21:F21"/>
    <mergeCell ref="G21:G22"/>
    <mergeCell ref="H21:H22"/>
    <mergeCell ref="A23:H23"/>
    <mergeCell ref="A28:H28"/>
    <mergeCell ref="A29:A30"/>
    <mergeCell ref="B29:F29"/>
    <mergeCell ref="G29:G30"/>
    <mergeCell ref="H29:H30"/>
    <mergeCell ref="A31:H31"/>
    <mergeCell ref="A37:H37"/>
    <mergeCell ref="A38:A39"/>
    <mergeCell ref="B38:F38"/>
    <mergeCell ref="G38:G39"/>
    <mergeCell ref="H38:H39"/>
    <mergeCell ref="A40:H40"/>
    <mergeCell ref="A45:H45"/>
    <mergeCell ref="A46:A47"/>
    <mergeCell ref="B46:F46"/>
    <mergeCell ref="G46:G47"/>
    <mergeCell ref="H46:H47"/>
    <mergeCell ref="A48:H48"/>
    <mergeCell ref="A54:H54"/>
    <mergeCell ref="A55:H55"/>
    <mergeCell ref="A56:A57"/>
    <mergeCell ref="B56:F56"/>
    <mergeCell ref="G56:G57"/>
    <mergeCell ref="H56:H57"/>
    <mergeCell ref="A58:H58"/>
    <mergeCell ref="A64:H64"/>
    <mergeCell ref="A65:A66"/>
    <mergeCell ref="B65:F65"/>
    <mergeCell ref="G65:G66"/>
    <mergeCell ref="H65:H66"/>
    <mergeCell ref="A82:A83"/>
    <mergeCell ref="B82:F82"/>
    <mergeCell ref="G82:G83"/>
    <mergeCell ref="H82:H83"/>
    <mergeCell ref="A67:H67"/>
    <mergeCell ref="A72:H72"/>
    <mergeCell ref="A73:A74"/>
    <mergeCell ref="B73:F73"/>
    <mergeCell ref="G73:G74"/>
    <mergeCell ref="H73:H74"/>
    <mergeCell ref="A102:H102"/>
    <mergeCell ref="A1:H1"/>
    <mergeCell ref="A93:H93"/>
    <mergeCell ref="A99:H99"/>
    <mergeCell ref="A100:A101"/>
    <mergeCell ref="B100:F100"/>
    <mergeCell ref="G100:G101"/>
    <mergeCell ref="H100:H101"/>
    <mergeCell ref="A84:H84"/>
    <mergeCell ref="A90:H90"/>
    <mergeCell ref="A91:A92"/>
    <mergeCell ref="B91:F91"/>
    <mergeCell ref="G91:G92"/>
    <mergeCell ref="H91:H92"/>
    <mergeCell ref="A75:H75"/>
    <mergeCell ref="A81:H81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Многодетные семьи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2024-10-17T07:06:02Z</dcterms:modified>
</cp:coreProperties>
</file>