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9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14" i="1" l="1"/>
  <c r="H214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38" i="1" l="1"/>
  <c r="I176" i="1"/>
  <c r="H157" i="1"/>
  <c r="F157" i="1"/>
  <c r="G157" i="1"/>
  <c r="I157" i="1"/>
  <c r="F138" i="1"/>
  <c r="J62" i="1"/>
  <c r="L62" i="1"/>
  <c r="I62" i="1"/>
  <c r="G43" i="1"/>
  <c r="I43" i="1"/>
  <c r="H43" i="1"/>
  <c r="J43" i="1"/>
  <c r="F43" i="1"/>
  <c r="G24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J234" i="1" l="1"/>
  <c r="L234" i="1"/>
  <c r="F234" i="1"/>
  <c r="G234" i="1"/>
  <c r="I234" i="1"/>
  <c r="H234" i="1"/>
</calcChain>
</file>

<file path=xl/sharedStrings.xml><?xml version="1.0" encoding="utf-8"?>
<sst xmlns="http://schemas.openxmlformats.org/spreadsheetml/2006/main" count="396" uniqueCount="143">
  <si>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</si>
  <si>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</si>
  <si>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</si>
  <si>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</si>
  <si>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</si>
  <si>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</si>
  <si>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</si>
  <si>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</si>
  <si>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</si>
  <si>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</si>
  <si>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</si>
  <si>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</si>
  <si>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</si>
  <si>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</si>
  <si>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</si>
  <si>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</si>
  <si>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</si>
  <si>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</si>
  <si>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</si>
  <si>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</si>
  <si>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</si>
  <si>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</si>
  <si>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</si>
  <si>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</si>
  <si>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</si>
  <si>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</si>
  <si>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</si>
  <si>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</si>
  <si>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</si>
  <si>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</si>
  <si>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</si>
  <si>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</si>
  <si>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</si>
  <si>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</si>
  <si>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</si>
  <si>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</si>
  <si>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</si>
  <si>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</si>
  <si>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</si>
  <si>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"Гимназия им. А.С. Пушкина"</t>
  </si>
  <si>
    <t>Директор</t>
  </si>
  <si>
    <t>Гладкова Л.И.</t>
  </si>
  <si>
    <t>Каша  молочная рисовая</t>
  </si>
  <si>
    <t>100/4</t>
  </si>
  <si>
    <t>Чай с сахаром</t>
  </si>
  <si>
    <t>685/1</t>
  </si>
  <si>
    <t>Сыр порциями с батоном нарезным</t>
  </si>
  <si>
    <t>25/2,266/1</t>
  </si>
  <si>
    <t>Щи из свежей капусты с картофелем</t>
  </si>
  <si>
    <t>106/3</t>
  </si>
  <si>
    <t>Шницель "Нежный"</t>
  </si>
  <si>
    <t>352/1</t>
  </si>
  <si>
    <t>Картофельное пюре с маслом  сливочным (на полив)</t>
  </si>
  <si>
    <t>312/1</t>
  </si>
  <si>
    <t>Компот из компотной смеси</t>
  </si>
  <si>
    <t>113/1</t>
  </si>
  <si>
    <t>Хлеб "Городской" порциями</t>
  </si>
  <si>
    <t>Хлеб " Дарницкий" порциями</t>
  </si>
  <si>
    <t>Запеканка из творога с черной смородиной и сгущенным молоком</t>
  </si>
  <si>
    <t>425/6</t>
  </si>
  <si>
    <t>Чай с сахаром и лимоном</t>
  </si>
  <si>
    <t>686/1</t>
  </si>
  <si>
    <t>Батон нарезной</t>
  </si>
  <si>
    <t>266/2</t>
  </si>
  <si>
    <t>Фрукты свежие порциями</t>
  </si>
  <si>
    <t>338/2</t>
  </si>
  <si>
    <t>Рассольник ленинградский</t>
  </si>
  <si>
    <t>104/5</t>
  </si>
  <si>
    <t>Медальоны из рыбы</t>
  </si>
  <si>
    <t>42/6</t>
  </si>
  <si>
    <t>Макаронные изделия отварные (спагетти)</t>
  </si>
  <si>
    <t>114/1</t>
  </si>
  <si>
    <t>Компот из кураги</t>
  </si>
  <si>
    <t>93/1</t>
  </si>
  <si>
    <t>Биточки из мяса птицы "Сливочные" с картофельным пюре</t>
  </si>
  <si>
    <t>263/2,312/1</t>
  </si>
  <si>
    <t xml:space="preserve">Чай с сахаром </t>
  </si>
  <si>
    <t xml:space="preserve">Борщ из свежей капусты с картофелем </t>
  </si>
  <si>
    <t>107/3</t>
  </si>
  <si>
    <t>Компот из черной смородины</t>
  </si>
  <si>
    <t>Плов из свинины с маслом сливочным (на полив)</t>
  </si>
  <si>
    <t>89/2</t>
  </si>
  <si>
    <t>124/2</t>
  </si>
  <si>
    <t>Макароны отварные с  сыром</t>
  </si>
  <si>
    <t>Овощи свежие порциями (помидор свежий в нарезку)</t>
  </si>
  <si>
    <t>204/3</t>
  </si>
  <si>
    <t>71/4</t>
  </si>
  <si>
    <t>Суп картофельный с горохом</t>
  </si>
  <si>
    <t>Мясо с овощами "Болоньез"</t>
  </si>
  <si>
    <t>Каша гречневая рассыпчатая</t>
  </si>
  <si>
    <t xml:space="preserve">Компот из яблок и вишни </t>
  </si>
  <si>
    <t>104/4</t>
  </si>
  <si>
    <t>35/2</t>
  </si>
  <si>
    <t>99/1</t>
  </si>
  <si>
    <t xml:space="preserve">Каша  молочная пшеничная </t>
  </si>
  <si>
    <t>102/4</t>
  </si>
  <si>
    <t>Овощи порциями (капуста квашеная со свеклой отварной)</t>
  </si>
  <si>
    <t>Суп картофельный с макаронными изделиями</t>
  </si>
  <si>
    <t>Ёжики мясные</t>
  </si>
  <si>
    <t>Картофельное пюре</t>
  </si>
  <si>
    <t>Хлеб " Дарницкий" порциям</t>
  </si>
  <si>
    <t>105/2</t>
  </si>
  <si>
    <t>157/13</t>
  </si>
  <si>
    <t>Котлета рыбная с рагу из овощей</t>
  </si>
  <si>
    <t>234/2</t>
  </si>
  <si>
    <t>Каша молочная пшенная</t>
  </si>
  <si>
    <t xml:space="preserve">Батон нарезной, сыр  порциями </t>
  </si>
  <si>
    <t>112/1</t>
  </si>
  <si>
    <t>Котлета "Киевская"</t>
  </si>
  <si>
    <t>Сложный гарнир (картофельное пюре/капуста тушеная)</t>
  </si>
  <si>
    <t>Компот из свежих яблок с лимоном</t>
  </si>
  <si>
    <t>169/3</t>
  </si>
  <si>
    <t>320/1</t>
  </si>
  <si>
    <t>98/1</t>
  </si>
  <si>
    <t>Макаронные изделия отварные (спагетти) с Биточками  мясными с сыром</t>
  </si>
  <si>
    <t>Овощи свежие порциями (огурец свежий в нарезку)</t>
  </si>
  <si>
    <t>52/10</t>
  </si>
  <si>
    <t>71/5</t>
  </si>
  <si>
    <t xml:space="preserve">Борщ из свежей капусты с картофелем  </t>
  </si>
  <si>
    <t>Птица в соусе с томатом</t>
  </si>
  <si>
    <t>367/8</t>
  </si>
  <si>
    <t>Шницель "Нежный" с картофельным пюре</t>
  </si>
  <si>
    <t>352/1,312/1</t>
  </si>
  <si>
    <t>Фрикадельки из свинины</t>
  </si>
  <si>
    <t>Рис рассыпчатый отварной (из пропаренной крупы)</t>
  </si>
  <si>
    <t xml:space="preserve">Компот из свежих яблок </t>
  </si>
  <si>
    <t>280/2</t>
  </si>
  <si>
    <t>110/2</t>
  </si>
  <si>
    <t>90/1</t>
  </si>
  <si>
    <t>Творожник ванильный со  сгущенным молоком</t>
  </si>
  <si>
    <t xml:space="preserve">Фрукты свежие порциями </t>
  </si>
  <si>
    <t>булочное</t>
  </si>
  <si>
    <t>Булочка с сахаром</t>
  </si>
  <si>
    <t>39/2</t>
  </si>
  <si>
    <t>Гуляш из свинины с кашей гречневой рассыпчатой</t>
  </si>
  <si>
    <t>260/7,99/1</t>
  </si>
  <si>
    <t>Суп картофельный с рисовой крупой</t>
  </si>
  <si>
    <t>Биточки из мяса птицы</t>
  </si>
  <si>
    <t>Морс из черной смородины</t>
  </si>
  <si>
    <t>294/8</t>
  </si>
  <si>
    <t>Картофельное пюре с маслом сливочным (на полив)</t>
  </si>
  <si>
    <t>89/3</t>
  </si>
  <si>
    <t>Каша молочная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</si>
</sst>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3" fillId="0" borderId="0" xfId="0" applyNumberFormat="1" applyFont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6</v>
      </c>
      <c r="H6" s="40">
        <v>8</v>
      </c>
      <c r="I6" s="40">
        <v>43</v>
      </c>
      <c r="J6" s="40">
        <v>261</v>
      </c>
      <c r="K6" s="41" t="s">
        <v>43</v>
      </c>
      <c r="L6" s="40">
        <v>38</v>
      </c>
    </row>
    <row r="7" spans="1:12" ht="15" x14ac:dyDescent="0.25">
      <c r="A7" s="23"/>
      <c r="B7" s="15"/>
      <c r="C7" s="11"/>
      <c r="D7" s="6" t="s">
        <v>26</v>
      </c>
      <c r="E7" s="42" t="s">
        <v>46</v>
      </c>
      <c r="F7" s="43">
        <v>80</v>
      </c>
      <c r="G7" s="43">
        <v>10</v>
      </c>
      <c r="H7" s="43">
        <v>8</v>
      </c>
      <c r="I7" s="43">
        <v>31</v>
      </c>
      <c r="J7" s="43">
        <v>231</v>
      </c>
      <c r="K7" s="44" t="s">
        <v>47</v>
      </c>
      <c r="L7" s="43">
        <v>61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215</v>
      </c>
      <c r="G8" s="43">
        <v>0</v>
      </c>
      <c r="H8" s="43">
        <v>0</v>
      </c>
      <c r="I8" s="43">
        <v>15</v>
      </c>
      <c r="J8" s="43">
        <v>60</v>
      </c>
      <c r="K8" s="44" t="s">
        <v>45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</v>
      </c>
      <c r="H13" s="19">
        <f t="shared" si="0"/>
        <v>16</v>
      </c>
      <c r="I13" s="19">
        <f t="shared" si="0"/>
        <v>89</v>
      </c>
      <c r="J13" s="19">
        <f t="shared" si="0"/>
        <v>552</v>
      </c>
      <c r="K13" s="25"/>
      <c r="L13" s="19">
        <f t="shared" ref="L13" si="1">SUM(L6:L12)</f>
        <v>105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</v>
      </c>
      <c r="H15" s="43">
        <v>5</v>
      </c>
      <c r="I15" s="43">
        <v>6</v>
      </c>
      <c r="J15" s="43">
        <v>77</v>
      </c>
      <c r="K15" s="44" t="s">
        <v>49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15</v>
      </c>
      <c r="H16" s="43">
        <v>10</v>
      </c>
      <c r="I16" s="43">
        <v>11</v>
      </c>
      <c r="J16" s="43">
        <v>181</v>
      </c>
      <c r="K16" s="44" t="s">
        <v>51</v>
      </c>
      <c r="L16" s="43">
        <v>58</v>
      </c>
    </row>
    <row r="17" spans="1:13" ht="15" x14ac:dyDescent="0.25">
      <c r="A17" s="23"/>
      <c r="B17" s="15"/>
      <c r="C17" s="11"/>
      <c r="D17" s="7" t="s">
        <v>29</v>
      </c>
      <c r="E17" s="42" t="s">
        <v>52</v>
      </c>
      <c r="F17" s="43">
        <v>155</v>
      </c>
      <c r="G17" s="43">
        <v>3</v>
      </c>
      <c r="H17" s="43">
        <v>7</v>
      </c>
      <c r="I17" s="43">
        <v>20</v>
      </c>
      <c r="J17" s="43">
        <v>170</v>
      </c>
      <c r="K17" s="44" t="s">
        <v>53</v>
      </c>
      <c r="L17" s="43">
        <v>28</v>
      </c>
    </row>
    <row r="18" spans="1:13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</v>
      </c>
      <c r="H18" s="43">
        <v>0</v>
      </c>
      <c r="I18" s="43">
        <v>21</v>
      </c>
      <c r="J18" s="43">
        <v>83</v>
      </c>
      <c r="K18" s="44" t="s">
        <v>55</v>
      </c>
      <c r="L18" s="43">
        <v>13</v>
      </c>
      <c r="M18" s="53"/>
    </row>
    <row r="19" spans="1:13" ht="15" x14ac:dyDescent="0.25">
      <c r="A19" s="23"/>
      <c r="B19" s="15"/>
      <c r="C19" s="11"/>
      <c r="D19" s="7" t="s">
        <v>31</v>
      </c>
      <c r="E19" s="42" t="s">
        <v>56</v>
      </c>
      <c r="F19" s="43">
        <v>50</v>
      </c>
      <c r="G19" s="43">
        <v>4</v>
      </c>
      <c r="H19" s="43">
        <v>0</v>
      </c>
      <c r="I19" s="43">
        <v>26</v>
      </c>
      <c r="J19" s="43">
        <v>125</v>
      </c>
      <c r="K19" s="51">
        <v>11</v>
      </c>
      <c r="L19" s="43">
        <v>6</v>
      </c>
      <c r="M19" s="53"/>
    </row>
    <row r="20" spans="1:13" ht="15" x14ac:dyDescent="0.25">
      <c r="A20" s="23"/>
      <c r="B20" s="15"/>
      <c r="C20" s="11"/>
      <c r="D20" s="7" t="s">
        <v>32</v>
      </c>
      <c r="E20" s="42" t="s">
        <v>57</v>
      </c>
      <c r="F20" s="43">
        <v>40</v>
      </c>
      <c r="G20" s="43">
        <v>3</v>
      </c>
      <c r="H20" s="43">
        <v>0</v>
      </c>
      <c r="I20" s="43">
        <v>17</v>
      </c>
      <c r="J20" s="43">
        <v>85</v>
      </c>
      <c r="K20" s="44">
        <v>11</v>
      </c>
      <c r="L20" s="43">
        <v>5</v>
      </c>
    </row>
    <row r="21" spans="1:13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3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3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26</v>
      </c>
      <c r="H23" s="19">
        <f t="shared" si="2"/>
        <v>22</v>
      </c>
      <c r="I23" s="19">
        <f t="shared" si="2"/>
        <v>101</v>
      </c>
      <c r="J23" s="19">
        <f t="shared" si="2"/>
        <v>721</v>
      </c>
      <c r="K23" s="25"/>
      <c r="L23" s="19">
        <f t="shared" ref="L23" si="3">SUM(L14:L22)</f>
        <v>130</v>
      </c>
    </row>
    <row r="24" spans="1:13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1235</v>
      </c>
      <c r="G24" s="32">
        <f t="shared" ref="G24:J24" si="4">G13+G23</f>
        <v>42</v>
      </c>
      <c r="H24" s="32">
        <f t="shared" si="4"/>
        <v>38</v>
      </c>
      <c r="I24" s="32">
        <f t="shared" si="4"/>
        <v>190</v>
      </c>
      <c r="J24" s="32">
        <f t="shared" si="4"/>
        <v>1273</v>
      </c>
      <c r="K24" s="32"/>
      <c r="L24" s="32">
        <f t="shared" ref="L24" si="5">L13+L23</f>
        <v>235</v>
      </c>
    </row>
    <row r="25" spans="1:13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58</v>
      </c>
      <c r="F25" s="40">
        <v>150</v>
      </c>
      <c r="G25" s="40">
        <v>15</v>
      </c>
      <c r="H25" s="40">
        <v>14</v>
      </c>
      <c r="I25" s="40">
        <v>50</v>
      </c>
      <c r="J25" s="40">
        <v>387</v>
      </c>
      <c r="K25" s="55" t="s">
        <v>59</v>
      </c>
      <c r="L25" s="40">
        <v>70</v>
      </c>
    </row>
    <row r="26" spans="1:13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3" ht="15" x14ac:dyDescent="0.25">
      <c r="A27" s="14"/>
      <c r="B27" s="15"/>
      <c r="C27" s="11"/>
      <c r="D27" s="7" t="s">
        <v>22</v>
      </c>
      <c r="E27" s="56" t="s">
        <v>60</v>
      </c>
      <c r="F27" s="43">
        <v>222</v>
      </c>
      <c r="G27" s="43">
        <v>0</v>
      </c>
      <c r="H27" s="43">
        <v>0</v>
      </c>
      <c r="I27" s="43">
        <v>15</v>
      </c>
      <c r="J27" s="43">
        <v>62</v>
      </c>
      <c r="K27" s="57" t="s">
        <v>61</v>
      </c>
      <c r="L27" s="43">
        <v>11</v>
      </c>
    </row>
    <row r="28" spans="1:13" ht="15" x14ac:dyDescent="0.25">
      <c r="A28" s="14"/>
      <c r="B28" s="15"/>
      <c r="C28" s="11"/>
      <c r="D28" s="7" t="s">
        <v>23</v>
      </c>
      <c r="E28" s="42" t="s">
        <v>62</v>
      </c>
      <c r="F28" s="43">
        <v>30</v>
      </c>
      <c r="G28" s="43">
        <v>3</v>
      </c>
      <c r="H28" s="43">
        <v>1</v>
      </c>
      <c r="I28" s="43">
        <v>16</v>
      </c>
      <c r="J28" s="43">
        <v>80</v>
      </c>
      <c r="K28" s="57" t="s">
        <v>63</v>
      </c>
      <c r="L28" s="43">
        <v>6</v>
      </c>
    </row>
    <row r="29" spans="1:13" ht="15" x14ac:dyDescent="0.25">
      <c r="A29" s="14"/>
      <c r="B29" s="15"/>
      <c r="C29" s="11"/>
      <c r="D29" s="7" t="s">
        <v>24</v>
      </c>
      <c r="E29" s="56" t="s">
        <v>64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57" t="s">
        <v>65</v>
      </c>
      <c r="L29" s="43">
        <v>18</v>
      </c>
    </row>
    <row r="30" spans="1:13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3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3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18</v>
      </c>
      <c r="H32" s="19">
        <f t="shared" ref="H32" si="7">SUM(H25:H31)</f>
        <v>15</v>
      </c>
      <c r="I32" s="19">
        <f t="shared" ref="I32" si="8">SUM(I25:I31)</f>
        <v>91</v>
      </c>
      <c r="J32" s="19">
        <f t="shared" ref="J32:L32" si="9">SUM(J25:J31)</f>
        <v>576</v>
      </c>
      <c r="K32" s="25"/>
      <c r="L32" s="19">
        <f t="shared" si="9"/>
        <v>105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6" t="s">
        <v>66</v>
      </c>
      <c r="F34" s="43">
        <v>200</v>
      </c>
      <c r="G34" s="43">
        <v>1</v>
      </c>
      <c r="H34" s="43">
        <v>5</v>
      </c>
      <c r="I34" s="43">
        <v>10</v>
      </c>
      <c r="J34" s="43">
        <v>95</v>
      </c>
      <c r="K34" s="57" t="s">
        <v>67</v>
      </c>
      <c r="L34" s="43">
        <v>25</v>
      </c>
    </row>
    <row r="35" spans="1:12" ht="15" x14ac:dyDescent="0.25">
      <c r="A35" s="14"/>
      <c r="B35" s="15"/>
      <c r="C35" s="11"/>
      <c r="D35" s="7" t="s">
        <v>28</v>
      </c>
      <c r="E35" s="56" t="s">
        <v>68</v>
      </c>
      <c r="F35" s="43">
        <v>90</v>
      </c>
      <c r="G35" s="43">
        <v>11</v>
      </c>
      <c r="H35" s="43">
        <v>13</v>
      </c>
      <c r="I35" s="43">
        <v>9</v>
      </c>
      <c r="J35" s="43">
        <v>207</v>
      </c>
      <c r="K35" s="57" t="s">
        <v>69</v>
      </c>
      <c r="L35" s="43">
        <v>57</v>
      </c>
    </row>
    <row r="36" spans="1:12" ht="15" x14ac:dyDescent="0.25">
      <c r="A36" s="14"/>
      <c r="B36" s="15"/>
      <c r="C36" s="11"/>
      <c r="D36" s="7" t="s">
        <v>29</v>
      </c>
      <c r="E36" s="56" t="s">
        <v>70</v>
      </c>
      <c r="F36" s="43">
        <v>150</v>
      </c>
      <c r="G36" s="43">
        <v>6</v>
      </c>
      <c r="H36" s="43">
        <v>5</v>
      </c>
      <c r="I36" s="43">
        <v>26</v>
      </c>
      <c r="J36" s="43">
        <v>168</v>
      </c>
      <c r="K36" s="57" t="s">
        <v>71</v>
      </c>
      <c r="L36" s="43">
        <v>18</v>
      </c>
    </row>
    <row r="37" spans="1:12" ht="15" x14ac:dyDescent="0.25">
      <c r="A37" s="14"/>
      <c r="B37" s="15"/>
      <c r="C37" s="11"/>
      <c r="D37" s="7" t="s">
        <v>30</v>
      </c>
      <c r="E37" s="56" t="s">
        <v>72</v>
      </c>
      <c r="F37" s="43">
        <v>200</v>
      </c>
      <c r="G37" s="43">
        <v>1</v>
      </c>
      <c r="H37" s="43">
        <v>0</v>
      </c>
      <c r="I37" s="43">
        <v>20</v>
      </c>
      <c r="J37" s="43">
        <v>86</v>
      </c>
      <c r="K37" s="57" t="s">
        <v>73</v>
      </c>
      <c r="L37" s="43">
        <v>20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3</v>
      </c>
      <c r="H38" s="43">
        <v>0</v>
      </c>
      <c r="I38" s="43">
        <v>20</v>
      </c>
      <c r="J38" s="43">
        <v>100</v>
      </c>
      <c r="K38" s="52">
        <v>11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56" t="s">
        <v>57</v>
      </c>
      <c r="F39" s="43">
        <v>40</v>
      </c>
      <c r="G39" s="43">
        <v>3</v>
      </c>
      <c r="H39" s="43">
        <v>0</v>
      </c>
      <c r="I39" s="43">
        <v>17</v>
      </c>
      <c r="J39" s="43">
        <v>85</v>
      </c>
      <c r="K39" s="44">
        <v>11</v>
      </c>
      <c r="L39" s="43">
        <v>5</v>
      </c>
    </row>
    <row r="40" spans="1:12" ht="15" x14ac:dyDescent="0.25">
      <c r="A40" s="14"/>
      <c r="B40" s="15"/>
      <c r="C40" s="11"/>
      <c r="D40" s="58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25</v>
      </c>
      <c r="H42" s="19">
        <f t="shared" ref="H42" si="11">SUM(H33:H41)</f>
        <v>23</v>
      </c>
      <c r="I42" s="19">
        <f t="shared" ref="I42" si="12">SUM(I33:I41)</f>
        <v>102</v>
      </c>
      <c r="J42" s="19">
        <f t="shared" ref="J42:L42" si="13">SUM(J33:J41)</f>
        <v>741</v>
      </c>
      <c r="K42" s="25"/>
      <c r="L42" s="19">
        <f t="shared" si="13"/>
        <v>130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1222</v>
      </c>
      <c r="G43" s="32">
        <f t="shared" ref="G43" si="14">G32+G42</f>
        <v>43</v>
      </c>
      <c r="H43" s="32">
        <f t="shared" ref="H43" si="15">H32+H42</f>
        <v>38</v>
      </c>
      <c r="I43" s="32">
        <f t="shared" ref="I43" si="16">I32+I42</f>
        <v>193</v>
      </c>
      <c r="J43" s="32">
        <f t="shared" ref="J43:L43" si="17">J32+J42</f>
        <v>1317</v>
      </c>
      <c r="K43" s="32"/>
      <c r="L43" s="32">
        <f t="shared" si="17"/>
        <v>235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74</v>
      </c>
      <c r="F44" s="40">
        <v>240</v>
      </c>
      <c r="G44" s="40">
        <v>19</v>
      </c>
      <c r="H44" s="40">
        <v>16</v>
      </c>
      <c r="I44" s="40">
        <v>30</v>
      </c>
      <c r="J44" s="40">
        <v>343</v>
      </c>
      <c r="K44" s="55" t="s">
        <v>75</v>
      </c>
      <c r="L44" s="40">
        <v>93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76</v>
      </c>
      <c r="F46" s="43">
        <v>215</v>
      </c>
      <c r="G46" s="43">
        <v>0</v>
      </c>
      <c r="H46" s="43">
        <v>0</v>
      </c>
      <c r="I46" s="43">
        <v>15</v>
      </c>
      <c r="J46" s="43">
        <v>60</v>
      </c>
      <c r="K46" s="57" t="s">
        <v>45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50</v>
      </c>
      <c r="G47" s="43">
        <v>4</v>
      </c>
      <c r="H47" s="43">
        <v>0</v>
      </c>
      <c r="I47" s="43">
        <v>25</v>
      </c>
      <c r="J47" s="43">
        <v>125</v>
      </c>
      <c r="K47" s="52">
        <v>11</v>
      </c>
      <c r="L47" s="43">
        <v>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23</v>
      </c>
      <c r="H51" s="19">
        <f t="shared" ref="H51" si="19">SUM(H44:H50)</f>
        <v>16</v>
      </c>
      <c r="I51" s="19">
        <f t="shared" ref="I51" si="20">SUM(I44:I50)</f>
        <v>70</v>
      </c>
      <c r="J51" s="19">
        <f t="shared" ref="J51:L51" si="21">SUM(J44:J50)</f>
        <v>528</v>
      </c>
      <c r="K51" s="25"/>
      <c r="L51" s="19">
        <f t="shared" si="21"/>
        <v>105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77</v>
      </c>
      <c r="F53" s="43">
        <v>200</v>
      </c>
      <c r="G53" s="43">
        <v>1</v>
      </c>
      <c r="H53" s="43">
        <v>5</v>
      </c>
      <c r="I53" s="43">
        <v>9</v>
      </c>
      <c r="J53" s="43">
        <v>88</v>
      </c>
      <c r="K53" s="57" t="s">
        <v>78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</v>
      </c>
      <c r="H56" s="43">
        <v>0</v>
      </c>
      <c r="I56" s="43">
        <v>20</v>
      </c>
      <c r="J56" s="43">
        <v>76</v>
      </c>
      <c r="K56" s="57" t="s">
        <v>81</v>
      </c>
      <c r="L56" s="43">
        <v>19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40</v>
      </c>
      <c r="G57" s="43">
        <v>3</v>
      </c>
      <c r="H57" s="43">
        <v>0</v>
      </c>
      <c r="I57" s="43">
        <v>20</v>
      </c>
      <c r="J57" s="43">
        <v>100</v>
      </c>
      <c r="K57" s="44">
        <v>11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40</v>
      </c>
      <c r="G58" s="43">
        <v>3</v>
      </c>
      <c r="H58" s="43">
        <v>0</v>
      </c>
      <c r="I58" s="43">
        <v>17</v>
      </c>
      <c r="J58" s="43">
        <v>85</v>
      </c>
      <c r="K58" s="44">
        <v>11</v>
      </c>
      <c r="L58" s="43">
        <v>5</v>
      </c>
    </row>
    <row r="59" spans="1:12" ht="15" x14ac:dyDescent="0.25">
      <c r="A59" s="23"/>
      <c r="B59" s="15"/>
      <c r="C59" s="11"/>
      <c r="D59" s="58" t="s">
        <v>21</v>
      </c>
      <c r="E59" s="56" t="s">
        <v>80</v>
      </c>
      <c r="F59" s="43">
        <v>255</v>
      </c>
      <c r="G59" s="43">
        <v>19</v>
      </c>
      <c r="H59" s="43">
        <v>19</v>
      </c>
      <c r="I59" s="43">
        <v>55</v>
      </c>
      <c r="J59" s="43">
        <v>458</v>
      </c>
      <c r="K59" s="57" t="s">
        <v>82</v>
      </c>
      <c r="L59" s="43">
        <v>81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26</v>
      </c>
      <c r="H61" s="19">
        <f t="shared" ref="H61" si="23">SUM(H52:H60)</f>
        <v>24</v>
      </c>
      <c r="I61" s="19">
        <f t="shared" ref="I61" si="24">SUM(I52:I60)</f>
        <v>121</v>
      </c>
      <c r="J61" s="19">
        <f t="shared" ref="J61:L61" si="25">SUM(J52:J60)</f>
        <v>807</v>
      </c>
      <c r="K61" s="25"/>
      <c r="L61" s="19">
        <f t="shared" si="25"/>
        <v>130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1240</v>
      </c>
      <c r="G62" s="32">
        <f t="shared" ref="G62" si="26">G51+G61</f>
        <v>49</v>
      </c>
      <c r="H62" s="32">
        <f t="shared" ref="H62" si="27">H51+H61</f>
        <v>40</v>
      </c>
      <c r="I62" s="32">
        <f t="shared" ref="I62" si="28">I51+I61</f>
        <v>191</v>
      </c>
      <c r="J62" s="32">
        <f t="shared" ref="J62:L62" si="29">J51+J61</f>
        <v>1335</v>
      </c>
      <c r="K62" s="32"/>
      <c r="L62" s="32">
        <f t="shared" si="29"/>
        <v>235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220</v>
      </c>
      <c r="G63" s="40">
        <v>15</v>
      </c>
      <c r="H63" s="40">
        <v>18</v>
      </c>
      <c r="I63" s="40">
        <v>38</v>
      </c>
      <c r="J63" s="40">
        <v>368</v>
      </c>
      <c r="K63" s="55" t="s">
        <v>85</v>
      </c>
      <c r="L63" s="40">
        <v>55</v>
      </c>
    </row>
    <row r="64" spans="1:12" ht="15" x14ac:dyDescent="0.25">
      <c r="A64" s="23"/>
      <c r="B64" s="15"/>
      <c r="C64" s="11"/>
      <c r="D64" s="58" t="s">
        <v>26</v>
      </c>
      <c r="E64" s="56" t="s">
        <v>84</v>
      </c>
      <c r="F64" s="43">
        <v>60</v>
      </c>
      <c r="G64" s="43">
        <v>1</v>
      </c>
      <c r="H64" s="43">
        <v>0</v>
      </c>
      <c r="I64" s="43">
        <v>2</v>
      </c>
      <c r="J64" s="43">
        <v>13</v>
      </c>
      <c r="K64" s="57" t="s">
        <v>86</v>
      </c>
      <c r="L64" s="43">
        <v>33</v>
      </c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222</v>
      </c>
      <c r="G65" s="43">
        <v>0</v>
      </c>
      <c r="H65" s="43">
        <v>0</v>
      </c>
      <c r="I65" s="43">
        <v>15</v>
      </c>
      <c r="J65" s="43">
        <v>62</v>
      </c>
      <c r="K65" s="57" t="s">
        <v>61</v>
      </c>
      <c r="L65" s="43">
        <v>11</v>
      </c>
    </row>
    <row r="66" spans="1:12" ht="15" x14ac:dyDescent="0.25">
      <c r="A66" s="23"/>
      <c r="B66" s="15"/>
      <c r="C66" s="11"/>
      <c r="D66" s="7" t="s">
        <v>23</v>
      </c>
      <c r="E66" s="56" t="s">
        <v>62</v>
      </c>
      <c r="F66" s="43">
        <v>30</v>
      </c>
      <c r="G66" s="43">
        <v>3</v>
      </c>
      <c r="H66" s="43">
        <v>1</v>
      </c>
      <c r="I66" s="43">
        <v>16</v>
      </c>
      <c r="J66" s="43">
        <v>80</v>
      </c>
      <c r="K66" s="57" t="s">
        <v>63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532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71</v>
      </c>
      <c r="J70" s="19">
        <f t="shared" ref="J70:L70" si="33">SUM(J63:J69)</f>
        <v>523</v>
      </c>
      <c r="K70" s="25"/>
      <c r="L70" s="19">
        <f t="shared" si="33"/>
        <v>105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87</v>
      </c>
      <c r="F72" s="43">
        <v>200</v>
      </c>
      <c r="G72" s="43">
        <v>4</v>
      </c>
      <c r="H72" s="43">
        <v>4</v>
      </c>
      <c r="I72" s="43">
        <v>13</v>
      </c>
      <c r="J72" s="43">
        <v>119</v>
      </c>
      <c r="K72" s="59" t="s">
        <v>91</v>
      </c>
      <c r="L72" s="43">
        <v>18</v>
      </c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90</v>
      </c>
      <c r="G73" s="43">
        <v>12</v>
      </c>
      <c r="H73" s="43">
        <v>13</v>
      </c>
      <c r="I73" s="43">
        <v>4</v>
      </c>
      <c r="J73" s="43">
        <v>190</v>
      </c>
      <c r="K73" s="57" t="s">
        <v>92</v>
      </c>
      <c r="L73" s="43">
        <v>64</v>
      </c>
    </row>
    <row r="74" spans="1:12" ht="15" x14ac:dyDescent="0.25">
      <c r="A74" s="23"/>
      <c r="B74" s="15"/>
      <c r="C74" s="11"/>
      <c r="D74" s="7" t="s">
        <v>29</v>
      </c>
      <c r="E74" s="42" t="s">
        <v>89</v>
      </c>
      <c r="F74" s="43">
        <v>150</v>
      </c>
      <c r="G74" s="43">
        <v>9</v>
      </c>
      <c r="H74" s="43">
        <v>6</v>
      </c>
      <c r="I74" s="43">
        <v>39</v>
      </c>
      <c r="J74" s="43">
        <v>244</v>
      </c>
      <c r="K74" s="57" t="s">
        <v>93</v>
      </c>
      <c r="L74" s="43">
        <v>20</v>
      </c>
    </row>
    <row r="75" spans="1:12" ht="15" x14ac:dyDescent="0.25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0</v>
      </c>
      <c r="H75" s="43">
        <v>0</v>
      </c>
      <c r="I75" s="43">
        <v>16</v>
      </c>
      <c r="J75" s="43">
        <v>65</v>
      </c>
      <c r="K75" s="44">
        <v>492</v>
      </c>
      <c r="L75" s="43">
        <v>18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40</v>
      </c>
      <c r="G76" s="43">
        <v>3</v>
      </c>
      <c r="H76" s="43">
        <v>0</v>
      </c>
      <c r="I76" s="43">
        <v>20</v>
      </c>
      <c r="J76" s="43">
        <v>100</v>
      </c>
      <c r="K76" s="44">
        <v>11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40</v>
      </c>
      <c r="G77" s="43">
        <v>3</v>
      </c>
      <c r="H77" s="43">
        <v>2</v>
      </c>
      <c r="I77" s="43">
        <v>17</v>
      </c>
      <c r="J77" s="43">
        <v>85</v>
      </c>
      <c r="K77" s="44">
        <v>11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31</v>
      </c>
      <c r="H80" s="19">
        <f t="shared" ref="H80" si="35">SUM(H71:H79)</f>
        <v>25</v>
      </c>
      <c r="I80" s="19">
        <f t="shared" ref="I80" si="36">SUM(I71:I79)</f>
        <v>109</v>
      </c>
      <c r="J80" s="19">
        <f t="shared" ref="J80:L80" si="37">SUM(J71:J79)</f>
        <v>803</v>
      </c>
      <c r="K80" s="25"/>
      <c r="L80" s="19">
        <f t="shared" si="37"/>
        <v>130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1252</v>
      </c>
      <c r="G81" s="32">
        <f t="shared" ref="G81" si="38">G70+G80</f>
        <v>50</v>
      </c>
      <c r="H81" s="32">
        <f t="shared" ref="H81" si="39">H70+H80</f>
        <v>44</v>
      </c>
      <c r="I81" s="32">
        <f t="shared" ref="I81" si="40">I70+I80</f>
        <v>180</v>
      </c>
      <c r="J81" s="32">
        <f t="shared" ref="J81:L81" si="41">J70+J80</f>
        <v>1326</v>
      </c>
      <c r="K81" s="32"/>
      <c r="L81" s="32">
        <f t="shared" si="41"/>
        <v>235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205</v>
      </c>
      <c r="G82" s="40">
        <v>9</v>
      </c>
      <c r="H82" s="40">
        <v>8</v>
      </c>
      <c r="I82" s="40">
        <v>44</v>
      </c>
      <c r="J82" s="40">
        <v>279</v>
      </c>
      <c r="K82" s="55" t="s">
        <v>95</v>
      </c>
      <c r="L82" s="40">
        <v>38</v>
      </c>
    </row>
    <row r="83" spans="1:12" ht="15" x14ac:dyDescent="0.25">
      <c r="A83" s="23"/>
      <c r="B83" s="15"/>
      <c r="C83" s="11"/>
      <c r="D83" s="58" t="s">
        <v>26</v>
      </c>
      <c r="E83" s="56" t="s">
        <v>46</v>
      </c>
      <c r="F83" s="43">
        <v>80</v>
      </c>
      <c r="G83" s="43">
        <v>10</v>
      </c>
      <c r="H83" s="43">
        <v>8</v>
      </c>
      <c r="I83" s="43">
        <v>31</v>
      </c>
      <c r="J83" s="43">
        <v>231</v>
      </c>
      <c r="K83" s="57" t="s">
        <v>63</v>
      </c>
      <c r="L83" s="43">
        <v>61</v>
      </c>
    </row>
    <row r="84" spans="1:12" ht="15" x14ac:dyDescent="0.25">
      <c r="A84" s="23"/>
      <c r="B84" s="15"/>
      <c r="C84" s="11"/>
      <c r="D84" s="7" t="s">
        <v>22</v>
      </c>
      <c r="E84" s="42" t="s">
        <v>76</v>
      </c>
      <c r="F84" s="43">
        <v>215</v>
      </c>
      <c r="G84" s="43">
        <v>0</v>
      </c>
      <c r="H84" s="43">
        <v>0</v>
      </c>
      <c r="I84" s="43">
        <v>15</v>
      </c>
      <c r="J84" s="43">
        <v>60</v>
      </c>
      <c r="K84" s="57" t="s">
        <v>45</v>
      </c>
      <c r="L84" s="43">
        <v>6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</v>
      </c>
      <c r="H89" s="19">
        <f t="shared" ref="H89" si="43">SUM(H82:H88)</f>
        <v>16</v>
      </c>
      <c r="I89" s="19">
        <f t="shared" ref="I89" si="44">SUM(I82:I88)</f>
        <v>90</v>
      </c>
      <c r="J89" s="19">
        <f t="shared" ref="J89:L89" si="45">SUM(J82:J88)</f>
        <v>570</v>
      </c>
      <c r="K89" s="25"/>
      <c r="L89" s="19">
        <f t="shared" si="45"/>
        <v>105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96</v>
      </c>
      <c r="F90" s="43">
        <v>60</v>
      </c>
      <c r="G90" s="43">
        <v>1</v>
      </c>
      <c r="H90" s="43">
        <v>5</v>
      </c>
      <c r="I90" s="43">
        <v>4</v>
      </c>
      <c r="J90" s="43">
        <v>61</v>
      </c>
      <c r="K90" s="44">
        <v>306</v>
      </c>
      <c r="L90" s="43">
        <v>15</v>
      </c>
    </row>
    <row r="91" spans="1:12" ht="15" x14ac:dyDescent="0.25">
      <c r="A91" s="23"/>
      <c r="B91" s="15"/>
      <c r="C91" s="11"/>
      <c r="D91" s="7" t="s">
        <v>27</v>
      </c>
      <c r="E91" s="42" t="s">
        <v>97</v>
      </c>
      <c r="F91" s="43">
        <v>200</v>
      </c>
      <c r="G91" s="43">
        <v>2</v>
      </c>
      <c r="H91" s="43">
        <v>2</v>
      </c>
      <c r="I91" s="43">
        <v>13</v>
      </c>
      <c r="J91" s="43">
        <v>77</v>
      </c>
      <c r="K91" s="57" t="s">
        <v>101</v>
      </c>
      <c r="L91" s="43">
        <v>18</v>
      </c>
    </row>
    <row r="92" spans="1:12" ht="15" x14ac:dyDescent="0.25">
      <c r="A92" s="23"/>
      <c r="B92" s="15"/>
      <c r="C92" s="11"/>
      <c r="D92" s="7" t="s">
        <v>28</v>
      </c>
      <c r="E92" s="42" t="s">
        <v>98</v>
      </c>
      <c r="F92" s="43">
        <v>90</v>
      </c>
      <c r="G92" s="43">
        <v>12</v>
      </c>
      <c r="H92" s="43">
        <v>14</v>
      </c>
      <c r="I92" s="43">
        <v>11</v>
      </c>
      <c r="J92" s="43">
        <v>234</v>
      </c>
      <c r="K92" s="57" t="s">
        <v>102</v>
      </c>
      <c r="L92" s="43">
        <v>54</v>
      </c>
    </row>
    <row r="93" spans="1:12" ht="15" x14ac:dyDescent="0.25">
      <c r="A93" s="23"/>
      <c r="B93" s="15"/>
      <c r="C93" s="11"/>
      <c r="D93" s="7" t="s">
        <v>29</v>
      </c>
      <c r="E93" s="42" t="s">
        <v>99</v>
      </c>
      <c r="F93" s="43">
        <v>150</v>
      </c>
      <c r="G93" s="43">
        <v>3</v>
      </c>
      <c r="H93" s="43">
        <v>5</v>
      </c>
      <c r="I93" s="43">
        <v>20</v>
      </c>
      <c r="J93" s="43">
        <v>137</v>
      </c>
      <c r="K93" s="57" t="s">
        <v>53</v>
      </c>
      <c r="L93" s="43">
        <v>20</v>
      </c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</v>
      </c>
      <c r="H94" s="43">
        <v>0</v>
      </c>
      <c r="I94" s="43">
        <v>21</v>
      </c>
      <c r="J94" s="43">
        <v>83</v>
      </c>
      <c r="K94" s="57" t="s">
        <v>55</v>
      </c>
      <c r="L94" s="43">
        <v>13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40</v>
      </c>
      <c r="G95" s="43">
        <v>3</v>
      </c>
      <c r="H95" s="43">
        <v>0</v>
      </c>
      <c r="I95" s="43">
        <v>20</v>
      </c>
      <c r="J95" s="43">
        <v>100</v>
      </c>
      <c r="K95" s="44">
        <v>11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100</v>
      </c>
      <c r="F96" s="43">
        <v>40</v>
      </c>
      <c r="G96" s="43">
        <v>3</v>
      </c>
      <c r="H96" s="43">
        <v>0</v>
      </c>
      <c r="I96" s="43">
        <v>17</v>
      </c>
      <c r="J96" s="43">
        <v>85</v>
      </c>
      <c r="K96" s="44">
        <v>11</v>
      </c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24</v>
      </c>
      <c r="H99" s="19">
        <f t="shared" ref="H99" si="47">SUM(H90:H98)</f>
        <v>26</v>
      </c>
      <c r="I99" s="19">
        <f t="shared" ref="I99" si="48">SUM(I90:I98)</f>
        <v>106</v>
      </c>
      <c r="J99" s="19">
        <f t="shared" ref="J99:L99" si="49">SUM(J90:J98)</f>
        <v>777</v>
      </c>
      <c r="K99" s="25"/>
      <c r="L99" s="19">
        <f t="shared" si="49"/>
        <v>130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1280</v>
      </c>
      <c r="G100" s="32">
        <f t="shared" ref="G100" si="50">G89+G99</f>
        <v>43</v>
      </c>
      <c r="H100" s="32">
        <f t="shared" ref="H100" si="51">H89+H99</f>
        <v>42</v>
      </c>
      <c r="I100" s="32">
        <f t="shared" ref="I100" si="52">I89+I99</f>
        <v>196</v>
      </c>
      <c r="J100" s="32">
        <f t="shared" ref="J100:L100" si="53">J89+J99</f>
        <v>1347</v>
      </c>
      <c r="K100" s="32"/>
      <c r="L100" s="32">
        <f t="shared" si="53"/>
        <v>235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54" t="s">
        <v>103</v>
      </c>
      <c r="F101" s="40">
        <v>240</v>
      </c>
      <c r="G101" s="40">
        <v>14</v>
      </c>
      <c r="H101" s="40">
        <v>19</v>
      </c>
      <c r="I101" s="40">
        <v>27</v>
      </c>
      <c r="J101" s="40">
        <v>324</v>
      </c>
      <c r="K101" s="55" t="s">
        <v>104</v>
      </c>
      <c r="L101" s="40">
        <v>88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6" t="s">
        <v>60</v>
      </c>
      <c r="F103" s="43">
        <v>222</v>
      </c>
      <c r="G103" s="43">
        <v>0</v>
      </c>
      <c r="H103" s="43">
        <v>0</v>
      </c>
      <c r="I103" s="43">
        <v>15</v>
      </c>
      <c r="J103" s="43">
        <v>62</v>
      </c>
      <c r="K103" s="57" t="s">
        <v>61</v>
      </c>
      <c r="L103" s="43">
        <v>11</v>
      </c>
    </row>
    <row r="104" spans="1:12" ht="15" x14ac:dyDescent="0.25">
      <c r="A104" s="23"/>
      <c r="B104" s="15"/>
      <c r="C104" s="11"/>
      <c r="D104" s="7" t="s">
        <v>23</v>
      </c>
      <c r="E104" s="56" t="s">
        <v>56</v>
      </c>
      <c r="F104" s="43">
        <v>50</v>
      </c>
      <c r="G104" s="43">
        <v>4</v>
      </c>
      <c r="H104" s="43">
        <v>1</v>
      </c>
      <c r="I104" s="43">
        <v>26</v>
      </c>
      <c r="J104" s="43">
        <v>125</v>
      </c>
      <c r="K104" s="44">
        <v>11</v>
      </c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512</v>
      </c>
      <c r="G108" s="19">
        <f t="shared" ref="G108:J108" si="54">SUM(G101:G107)</f>
        <v>18</v>
      </c>
      <c r="H108" s="19">
        <f t="shared" si="54"/>
        <v>20</v>
      </c>
      <c r="I108" s="19">
        <f t="shared" si="54"/>
        <v>68</v>
      </c>
      <c r="J108" s="19">
        <f t="shared" si="54"/>
        <v>511</v>
      </c>
      <c r="K108" s="25"/>
      <c r="L108" s="19">
        <f t="shared" ref="L108" si="55">SUM(L101:L107)</f>
        <v>105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63" t="s">
        <v>4</v>
      </c>
      <c r="D119" s="64"/>
      <c r="E119" s="31"/>
      <c r="F119" s="32">
        <f>F108+F118</f>
        <v>512</v>
      </c>
      <c r="G119" s="32">
        <f t="shared" ref="G119:J119" si="58">G108+G118</f>
        <v>18</v>
      </c>
      <c r="H119" s="32">
        <f t="shared" si="58"/>
        <v>20</v>
      </c>
      <c r="I119" s="32">
        <f t="shared" si="58"/>
        <v>68</v>
      </c>
      <c r="J119" s="32">
        <f t="shared" si="58"/>
        <v>511</v>
      </c>
      <c r="K119" s="32"/>
      <c r="L119" s="32">
        <f t="shared" ref="L119" si="59">L108+L118</f>
        <v>105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105</v>
      </c>
      <c r="F120" s="40">
        <v>205</v>
      </c>
      <c r="G120" s="40">
        <v>6</v>
      </c>
      <c r="H120" s="40">
        <v>6</v>
      </c>
      <c r="I120" s="40">
        <v>34</v>
      </c>
      <c r="J120" s="40">
        <v>218</v>
      </c>
      <c r="K120" s="55" t="s">
        <v>107</v>
      </c>
      <c r="L120" s="40">
        <v>38</v>
      </c>
    </row>
    <row r="121" spans="1:12" ht="15" x14ac:dyDescent="0.25">
      <c r="A121" s="14"/>
      <c r="B121" s="15"/>
      <c r="C121" s="11"/>
      <c r="D121" s="6" t="s">
        <v>26</v>
      </c>
      <c r="E121" s="42" t="s">
        <v>106</v>
      </c>
      <c r="F121" s="43">
        <v>80</v>
      </c>
      <c r="G121" s="43">
        <v>12</v>
      </c>
      <c r="H121" s="43">
        <v>11</v>
      </c>
      <c r="I121" s="43">
        <v>26</v>
      </c>
      <c r="J121" s="43">
        <v>241</v>
      </c>
      <c r="K121" s="51"/>
      <c r="L121" s="43">
        <v>6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215</v>
      </c>
      <c r="G122" s="43">
        <v>0</v>
      </c>
      <c r="H122" s="43">
        <v>0</v>
      </c>
      <c r="I122" s="43">
        <v>15</v>
      </c>
      <c r="J122" s="43">
        <v>60</v>
      </c>
      <c r="K122" s="57" t="s">
        <v>45</v>
      </c>
      <c r="L122" s="43">
        <v>61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18</v>
      </c>
      <c r="H127" s="19">
        <f t="shared" si="60"/>
        <v>17</v>
      </c>
      <c r="I127" s="19">
        <f t="shared" si="60"/>
        <v>75</v>
      </c>
      <c r="J127" s="19">
        <f t="shared" si="60"/>
        <v>519</v>
      </c>
      <c r="K127" s="25"/>
      <c r="L127" s="19">
        <f t="shared" ref="L127" si="61">SUM(L120:L126)</f>
        <v>105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97</v>
      </c>
      <c r="F129" s="43">
        <v>200</v>
      </c>
      <c r="G129" s="43">
        <v>2</v>
      </c>
      <c r="H129" s="43">
        <v>3</v>
      </c>
      <c r="I129" s="43">
        <v>13</v>
      </c>
      <c r="J129" s="43">
        <v>77</v>
      </c>
      <c r="K129" s="57" t="s">
        <v>101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42" t="s">
        <v>108</v>
      </c>
      <c r="F130" s="43">
        <v>90</v>
      </c>
      <c r="G130" s="43">
        <v>11</v>
      </c>
      <c r="H130" s="43">
        <v>14</v>
      </c>
      <c r="I130" s="43">
        <v>10</v>
      </c>
      <c r="J130" s="43">
        <v>216</v>
      </c>
      <c r="K130" s="57" t="s">
        <v>111</v>
      </c>
      <c r="L130" s="43">
        <v>60</v>
      </c>
    </row>
    <row r="131" spans="1:12" ht="15" x14ac:dyDescent="0.25">
      <c r="A131" s="14"/>
      <c r="B131" s="15"/>
      <c r="C131" s="11"/>
      <c r="D131" s="7" t="s">
        <v>29</v>
      </c>
      <c r="E131" s="42" t="s">
        <v>109</v>
      </c>
      <c r="F131" s="43">
        <v>150</v>
      </c>
      <c r="G131" s="43">
        <v>3</v>
      </c>
      <c r="H131" s="43">
        <v>6</v>
      </c>
      <c r="I131" s="43">
        <v>18</v>
      </c>
      <c r="J131" s="43">
        <v>129</v>
      </c>
      <c r="K131" s="57" t="s">
        <v>112</v>
      </c>
      <c r="L131" s="43">
        <v>21</v>
      </c>
    </row>
    <row r="132" spans="1:12" ht="15" x14ac:dyDescent="0.25">
      <c r="A132" s="14"/>
      <c r="B132" s="15"/>
      <c r="C132" s="11"/>
      <c r="D132" s="7" t="s">
        <v>30</v>
      </c>
      <c r="E132" s="42" t="s">
        <v>110</v>
      </c>
      <c r="F132" s="43">
        <v>200</v>
      </c>
      <c r="G132" s="43">
        <v>0</v>
      </c>
      <c r="H132" s="43">
        <v>0</v>
      </c>
      <c r="I132" s="43">
        <v>22</v>
      </c>
      <c r="J132" s="43">
        <v>88</v>
      </c>
      <c r="K132" s="57" t="s">
        <v>113</v>
      </c>
      <c r="L132" s="43">
        <v>17</v>
      </c>
    </row>
    <row r="133" spans="1:12" ht="15" x14ac:dyDescent="0.25">
      <c r="A133" s="14"/>
      <c r="B133" s="15"/>
      <c r="C133" s="11"/>
      <c r="D133" s="7" t="s">
        <v>31</v>
      </c>
      <c r="E133" s="42" t="s">
        <v>56</v>
      </c>
      <c r="F133" s="43">
        <v>50</v>
      </c>
      <c r="G133" s="43">
        <v>4</v>
      </c>
      <c r="H133" s="43">
        <v>0</v>
      </c>
      <c r="I133" s="43">
        <v>26</v>
      </c>
      <c r="J133" s="43">
        <v>125</v>
      </c>
      <c r="K133" s="51"/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50</v>
      </c>
      <c r="G134" s="43">
        <v>3</v>
      </c>
      <c r="H134" s="43">
        <v>0</v>
      </c>
      <c r="I134" s="43">
        <v>21</v>
      </c>
      <c r="J134" s="43">
        <v>106</v>
      </c>
      <c r="K134" s="51"/>
      <c r="L134" s="43">
        <v>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2">SUM(G128:G136)</f>
        <v>23</v>
      </c>
      <c r="H137" s="19">
        <f t="shared" si="62"/>
        <v>23</v>
      </c>
      <c r="I137" s="19">
        <f t="shared" si="62"/>
        <v>110</v>
      </c>
      <c r="J137" s="19">
        <f t="shared" si="62"/>
        <v>741</v>
      </c>
      <c r="K137" s="25"/>
      <c r="L137" s="19">
        <f t="shared" ref="L137" si="63">SUM(L128:L136)</f>
        <v>130</v>
      </c>
    </row>
    <row r="138" spans="1:12" ht="15.75" thickBot="1" x14ac:dyDescent="0.25">
      <c r="A138" s="33">
        <f>A120</f>
        <v>2</v>
      </c>
      <c r="B138" s="33">
        <f>B120</f>
        <v>1</v>
      </c>
      <c r="C138" s="63" t="s">
        <v>4</v>
      </c>
      <c r="D138" s="64"/>
      <c r="E138" s="31"/>
      <c r="F138" s="32">
        <f>F127+F137</f>
        <v>1240</v>
      </c>
      <c r="G138" s="32">
        <f t="shared" ref="G138" si="64">G127+G137</f>
        <v>41</v>
      </c>
      <c r="H138" s="32">
        <f t="shared" ref="H138" si="65">H127+H137</f>
        <v>40</v>
      </c>
      <c r="I138" s="32">
        <f t="shared" ref="I138" si="66">I127+I137</f>
        <v>185</v>
      </c>
      <c r="J138" s="32">
        <f t="shared" ref="J138:L138" si="67">J127+J137</f>
        <v>1260</v>
      </c>
      <c r="K138" s="32"/>
      <c r="L138" s="32">
        <f t="shared" si="67"/>
        <v>235</v>
      </c>
    </row>
    <row r="139" spans="1:12" ht="25.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114</v>
      </c>
      <c r="F139" s="40">
        <v>220</v>
      </c>
      <c r="G139" s="40">
        <v>17</v>
      </c>
      <c r="H139" s="40">
        <v>17</v>
      </c>
      <c r="I139" s="40">
        <v>32</v>
      </c>
      <c r="J139" s="40">
        <v>351</v>
      </c>
      <c r="K139" s="55" t="s">
        <v>116</v>
      </c>
      <c r="L139" s="40">
        <v>68</v>
      </c>
    </row>
    <row r="140" spans="1:12" ht="15" x14ac:dyDescent="0.25">
      <c r="A140" s="23"/>
      <c r="B140" s="15"/>
      <c r="C140" s="11"/>
      <c r="D140" s="58" t="s">
        <v>26</v>
      </c>
      <c r="E140" s="42" t="s">
        <v>115</v>
      </c>
      <c r="F140" s="43">
        <v>60</v>
      </c>
      <c r="G140" s="43">
        <v>0</v>
      </c>
      <c r="H140" s="43">
        <v>0</v>
      </c>
      <c r="I140" s="43">
        <v>1</v>
      </c>
      <c r="J140" s="43">
        <v>7</v>
      </c>
      <c r="K140" s="57" t="s">
        <v>117</v>
      </c>
      <c r="L140" s="43">
        <v>21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222</v>
      </c>
      <c r="G141" s="43">
        <v>0</v>
      </c>
      <c r="H141" s="43">
        <v>0</v>
      </c>
      <c r="I141" s="43">
        <v>15</v>
      </c>
      <c r="J141" s="43">
        <v>62</v>
      </c>
      <c r="K141" s="57" t="s">
        <v>61</v>
      </c>
      <c r="L141" s="43">
        <v>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40</v>
      </c>
      <c r="G142" s="43">
        <v>3</v>
      </c>
      <c r="H142" s="43">
        <v>0</v>
      </c>
      <c r="I142" s="43">
        <v>20</v>
      </c>
      <c r="J142" s="43">
        <v>100</v>
      </c>
      <c r="K142" s="44">
        <v>11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542</v>
      </c>
      <c r="G146" s="19">
        <f t="shared" ref="G146:J146" si="68">SUM(G139:G145)</f>
        <v>20</v>
      </c>
      <c r="H146" s="19">
        <f t="shared" si="68"/>
        <v>17</v>
      </c>
      <c r="I146" s="19">
        <f t="shared" si="68"/>
        <v>68</v>
      </c>
      <c r="J146" s="19">
        <f t="shared" si="68"/>
        <v>520</v>
      </c>
      <c r="K146" s="25"/>
      <c r="L146" s="19">
        <f t="shared" ref="L146" si="69">SUM(L139:L145)</f>
        <v>105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118</v>
      </c>
      <c r="F148" s="43">
        <v>200</v>
      </c>
      <c r="G148" s="43">
        <v>1</v>
      </c>
      <c r="H148" s="43">
        <v>5</v>
      </c>
      <c r="I148" s="43">
        <v>9</v>
      </c>
      <c r="J148" s="43">
        <v>88</v>
      </c>
      <c r="K148" s="57" t="s">
        <v>78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119</v>
      </c>
      <c r="F149" s="43">
        <v>90</v>
      </c>
      <c r="G149" s="43">
        <v>13</v>
      </c>
      <c r="H149" s="43">
        <v>14</v>
      </c>
      <c r="I149" s="43">
        <v>3</v>
      </c>
      <c r="J149" s="43">
        <v>185</v>
      </c>
      <c r="K149" s="57" t="s">
        <v>120</v>
      </c>
      <c r="L149" s="43">
        <v>64</v>
      </c>
    </row>
    <row r="150" spans="1:12" ht="15" x14ac:dyDescent="0.25">
      <c r="A150" s="23"/>
      <c r="B150" s="15"/>
      <c r="C150" s="11"/>
      <c r="D150" s="7" t="s">
        <v>29</v>
      </c>
      <c r="E150" s="42" t="s">
        <v>89</v>
      </c>
      <c r="F150" s="43">
        <v>150</v>
      </c>
      <c r="G150" s="43">
        <v>9</v>
      </c>
      <c r="H150" s="43">
        <v>6</v>
      </c>
      <c r="I150" s="43">
        <v>39</v>
      </c>
      <c r="J150" s="43">
        <v>244</v>
      </c>
      <c r="K150" s="57" t="s">
        <v>93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</v>
      </c>
      <c r="H151" s="43">
        <v>0</v>
      </c>
      <c r="I151" s="43">
        <v>20</v>
      </c>
      <c r="J151" s="43">
        <v>76</v>
      </c>
      <c r="K151" s="57" t="s">
        <v>81</v>
      </c>
      <c r="L151" s="43">
        <v>16</v>
      </c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40</v>
      </c>
      <c r="G152" s="43">
        <v>3</v>
      </c>
      <c r="H152" s="43">
        <v>0</v>
      </c>
      <c r="I152" s="43">
        <v>20</v>
      </c>
      <c r="J152" s="43">
        <v>100</v>
      </c>
      <c r="K152" s="44">
        <v>11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40</v>
      </c>
      <c r="G153" s="43">
        <v>3</v>
      </c>
      <c r="H153" s="43">
        <v>0</v>
      </c>
      <c r="I153" s="43">
        <v>17</v>
      </c>
      <c r="J153" s="43">
        <v>85</v>
      </c>
      <c r="K153" s="44">
        <v>11</v>
      </c>
      <c r="L153" s="43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29</v>
      </c>
      <c r="H156" s="19">
        <f t="shared" si="70"/>
        <v>25</v>
      </c>
      <c r="I156" s="19">
        <f t="shared" si="70"/>
        <v>108</v>
      </c>
      <c r="J156" s="19">
        <f t="shared" si="70"/>
        <v>778</v>
      </c>
      <c r="K156" s="25"/>
      <c r="L156" s="19">
        <f t="shared" ref="L156" si="71">SUM(L147:L155)</f>
        <v>130</v>
      </c>
    </row>
    <row r="157" spans="1:12" ht="15" x14ac:dyDescent="0.2">
      <c r="A157" s="29">
        <f>A139</f>
        <v>2</v>
      </c>
      <c r="B157" s="30">
        <f>B139</f>
        <v>2</v>
      </c>
      <c r="C157" s="63" t="s">
        <v>4</v>
      </c>
      <c r="D157" s="64"/>
      <c r="E157" s="31"/>
      <c r="F157" s="32">
        <f>F146+F156</f>
        <v>1262</v>
      </c>
      <c r="G157" s="32">
        <f t="shared" ref="G157" si="72">G146+G156</f>
        <v>49</v>
      </c>
      <c r="H157" s="32">
        <f t="shared" ref="H157" si="73">H146+H156</f>
        <v>42</v>
      </c>
      <c r="I157" s="32">
        <f t="shared" ref="I157" si="74">I146+I156</f>
        <v>176</v>
      </c>
      <c r="J157" s="32">
        <f t="shared" ref="J157:L157" si="75">J146+J156</f>
        <v>1298</v>
      </c>
      <c r="K157" s="32"/>
      <c r="L157" s="32">
        <f t="shared" si="75"/>
        <v>235</v>
      </c>
    </row>
    <row r="158" spans="1:12" ht="25.5" x14ac:dyDescent="0.25">
      <c r="A158" s="20">
        <v>2</v>
      </c>
      <c r="B158" s="21">
        <v>3</v>
      </c>
      <c r="C158" s="22" t="s">
        <v>20</v>
      </c>
      <c r="D158" s="5" t="s">
        <v>21</v>
      </c>
      <c r="E158" s="54" t="s">
        <v>121</v>
      </c>
      <c r="F158" s="40">
        <v>240</v>
      </c>
      <c r="G158" s="40">
        <v>18</v>
      </c>
      <c r="H158" s="40">
        <v>15</v>
      </c>
      <c r="I158" s="40">
        <v>31</v>
      </c>
      <c r="J158" s="40">
        <v>318</v>
      </c>
      <c r="K158" s="55" t="s">
        <v>122</v>
      </c>
      <c r="L158" s="40">
        <v>93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76</v>
      </c>
      <c r="F160" s="43">
        <v>215</v>
      </c>
      <c r="G160" s="43">
        <v>0</v>
      </c>
      <c r="H160" s="43">
        <v>0</v>
      </c>
      <c r="I160" s="43">
        <v>15</v>
      </c>
      <c r="J160" s="43">
        <v>60</v>
      </c>
      <c r="K160" s="57" t="s">
        <v>45</v>
      </c>
      <c r="L160" s="43">
        <v>6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50</v>
      </c>
      <c r="G161" s="43">
        <v>4</v>
      </c>
      <c r="H161" s="43">
        <v>1</v>
      </c>
      <c r="I161" s="43">
        <v>26</v>
      </c>
      <c r="J161" s="43">
        <v>125</v>
      </c>
      <c r="K161" s="52">
        <v>11</v>
      </c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6">SUM(G158:G164)</f>
        <v>22</v>
      </c>
      <c r="H165" s="19">
        <f t="shared" si="76"/>
        <v>16</v>
      </c>
      <c r="I165" s="19">
        <f t="shared" si="76"/>
        <v>72</v>
      </c>
      <c r="J165" s="19">
        <f t="shared" si="76"/>
        <v>503</v>
      </c>
      <c r="K165" s="25"/>
      <c r="L165" s="19">
        <f t="shared" ref="L165" si="77">SUM(L158:L164)</f>
        <v>105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200</v>
      </c>
      <c r="G167" s="43">
        <v>4</v>
      </c>
      <c r="H167" s="43">
        <v>4</v>
      </c>
      <c r="I167" s="43">
        <v>13</v>
      </c>
      <c r="J167" s="43">
        <v>119</v>
      </c>
      <c r="K167" s="57" t="s">
        <v>95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42" t="s">
        <v>123</v>
      </c>
      <c r="F168" s="43">
        <v>90</v>
      </c>
      <c r="G168" s="43">
        <v>11</v>
      </c>
      <c r="H168" s="43">
        <v>13</v>
      </c>
      <c r="I168" s="43">
        <v>12</v>
      </c>
      <c r="J168" s="43">
        <v>208</v>
      </c>
      <c r="K168" s="57" t="s">
        <v>126</v>
      </c>
      <c r="L168" s="43">
        <v>63</v>
      </c>
    </row>
    <row r="169" spans="1:12" ht="15" x14ac:dyDescent="0.25">
      <c r="A169" s="23"/>
      <c r="B169" s="15"/>
      <c r="C169" s="11"/>
      <c r="D169" s="7" t="s">
        <v>29</v>
      </c>
      <c r="E169" s="42" t="s">
        <v>124</v>
      </c>
      <c r="F169" s="43">
        <v>150</v>
      </c>
      <c r="G169" s="43">
        <v>4</v>
      </c>
      <c r="H169" s="43">
        <v>6</v>
      </c>
      <c r="I169" s="43">
        <v>37</v>
      </c>
      <c r="J169" s="43">
        <v>210</v>
      </c>
      <c r="K169" s="57" t="s">
        <v>127</v>
      </c>
      <c r="L169" s="43">
        <v>22</v>
      </c>
    </row>
    <row r="170" spans="1:12" ht="15" x14ac:dyDescent="0.25">
      <c r="A170" s="23"/>
      <c r="B170" s="15"/>
      <c r="C170" s="11"/>
      <c r="D170" s="7" t="s">
        <v>30</v>
      </c>
      <c r="E170" s="42" t="s">
        <v>125</v>
      </c>
      <c r="F170" s="43">
        <v>200</v>
      </c>
      <c r="G170" s="43">
        <v>0</v>
      </c>
      <c r="H170" s="43">
        <v>0</v>
      </c>
      <c r="I170" s="43">
        <v>28</v>
      </c>
      <c r="J170" s="43">
        <v>115</v>
      </c>
      <c r="K170" s="57" t="s">
        <v>128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40</v>
      </c>
      <c r="G171" s="43">
        <v>3</v>
      </c>
      <c r="H171" s="43">
        <v>0</v>
      </c>
      <c r="I171" s="43">
        <v>20</v>
      </c>
      <c r="J171" s="43">
        <v>100</v>
      </c>
      <c r="K171" s="44">
        <v>11</v>
      </c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40</v>
      </c>
      <c r="G172" s="43">
        <v>3</v>
      </c>
      <c r="H172" s="43">
        <v>0</v>
      </c>
      <c r="I172" s="43">
        <v>17</v>
      </c>
      <c r="J172" s="43">
        <v>85</v>
      </c>
      <c r="K172" s="44">
        <v>11</v>
      </c>
      <c r="L172" s="43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78">SUM(G166:G174)</f>
        <v>25</v>
      </c>
      <c r="H175" s="19">
        <f t="shared" si="78"/>
        <v>23</v>
      </c>
      <c r="I175" s="19">
        <f t="shared" si="78"/>
        <v>127</v>
      </c>
      <c r="J175" s="19">
        <f t="shared" si="78"/>
        <v>837</v>
      </c>
      <c r="K175" s="25"/>
      <c r="L175" s="19">
        <f t="shared" ref="L175" si="79">SUM(L166:L174)</f>
        <v>130</v>
      </c>
    </row>
    <row r="176" spans="1:12" ht="15.75" thickBot="1" x14ac:dyDescent="0.25">
      <c r="A176" s="29">
        <f>A158</f>
        <v>2</v>
      </c>
      <c r="B176" s="30">
        <f>B158</f>
        <v>3</v>
      </c>
      <c r="C176" s="63" t="s">
        <v>4</v>
      </c>
      <c r="D176" s="64"/>
      <c r="E176" s="31"/>
      <c r="F176" s="32">
        <f>F165+F175</f>
        <v>1225</v>
      </c>
      <c r="G176" s="32">
        <f t="shared" ref="G176" si="80">G165+G175</f>
        <v>47</v>
      </c>
      <c r="H176" s="32">
        <f t="shared" ref="H176" si="81">H165+H175</f>
        <v>39</v>
      </c>
      <c r="I176" s="32">
        <f t="shared" ref="I176" si="82">I165+I175</f>
        <v>199</v>
      </c>
      <c r="J176" s="32">
        <f t="shared" ref="J176:L176" si="83">J165+J175</f>
        <v>1340</v>
      </c>
      <c r="K176" s="32"/>
      <c r="L176" s="32">
        <f t="shared" si="83"/>
        <v>235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129</v>
      </c>
      <c r="F177" s="40">
        <v>150</v>
      </c>
      <c r="G177" s="40">
        <v>19</v>
      </c>
      <c r="H177" s="40">
        <v>10</v>
      </c>
      <c r="I177" s="40">
        <v>42</v>
      </c>
      <c r="J177" s="40">
        <v>332</v>
      </c>
      <c r="K177" s="60">
        <v>45411</v>
      </c>
      <c r="L177" s="40">
        <v>67</v>
      </c>
    </row>
    <row r="178" spans="1:12" ht="15" x14ac:dyDescent="0.25">
      <c r="A178" s="23"/>
      <c r="B178" s="15"/>
      <c r="C178" s="11"/>
      <c r="D178" s="58" t="s">
        <v>131</v>
      </c>
      <c r="E178" s="56" t="s">
        <v>132</v>
      </c>
      <c r="F178" s="43">
        <v>30</v>
      </c>
      <c r="G178" s="43">
        <v>3</v>
      </c>
      <c r="H178" s="43">
        <v>6</v>
      </c>
      <c r="I178" s="43">
        <v>25</v>
      </c>
      <c r="J178" s="43">
        <v>132</v>
      </c>
      <c r="K178" s="57" t="s">
        <v>133</v>
      </c>
      <c r="L178" s="43">
        <v>7</v>
      </c>
    </row>
    <row r="179" spans="1:12" ht="15" x14ac:dyDescent="0.25">
      <c r="A179" s="23"/>
      <c r="B179" s="15"/>
      <c r="C179" s="11"/>
      <c r="D179" s="7" t="s">
        <v>22</v>
      </c>
      <c r="E179" s="56" t="s">
        <v>60</v>
      </c>
      <c r="F179" s="43">
        <v>222</v>
      </c>
      <c r="G179" s="43">
        <v>0</v>
      </c>
      <c r="H179" s="43">
        <v>0</v>
      </c>
      <c r="I179" s="43">
        <v>15</v>
      </c>
      <c r="J179" s="43">
        <v>62</v>
      </c>
      <c r="K179" s="57" t="s">
        <v>61</v>
      </c>
      <c r="L179" s="43">
        <v>11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130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57" t="s">
        <v>65</v>
      </c>
      <c r="L181" s="43">
        <v>20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4">SUM(G177:G183)</f>
        <v>22</v>
      </c>
      <c r="H184" s="19">
        <f t="shared" si="84"/>
        <v>16</v>
      </c>
      <c r="I184" s="19">
        <f t="shared" si="84"/>
        <v>92</v>
      </c>
      <c r="J184" s="19">
        <f t="shared" si="84"/>
        <v>573</v>
      </c>
      <c r="K184" s="25"/>
      <c r="L184" s="19">
        <f t="shared" ref="L184" si="85">SUM(L177:L183)</f>
        <v>105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48</v>
      </c>
      <c r="F186" s="43">
        <v>200</v>
      </c>
      <c r="G186" s="43">
        <v>1</v>
      </c>
      <c r="H186" s="43">
        <v>6</v>
      </c>
      <c r="I186" s="43">
        <v>8</v>
      </c>
      <c r="J186" s="43">
        <v>77</v>
      </c>
      <c r="K186" s="57" t="s">
        <v>49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88</v>
      </c>
      <c r="F187" s="43">
        <v>90</v>
      </c>
      <c r="G187" s="43">
        <v>12</v>
      </c>
      <c r="H187" s="43">
        <v>13</v>
      </c>
      <c r="I187" s="43">
        <v>4</v>
      </c>
      <c r="J187" s="43">
        <v>190</v>
      </c>
      <c r="K187" s="57" t="s">
        <v>92</v>
      </c>
      <c r="L187" s="43">
        <v>68</v>
      </c>
    </row>
    <row r="188" spans="1:12" ht="15" x14ac:dyDescent="0.25">
      <c r="A188" s="23"/>
      <c r="B188" s="15"/>
      <c r="C188" s="11"/>
      <c r="D188" s="7" t="s">
        <v>29</v>
      </c>
      <c r="E188" s="42" t="s">
        <v>70</v>
      </c>
      <c r="F188" s="43">
        <v>150</v>
      </c>
      <c r="G188" s="43">
        <v>6</v>
      </c>
      <c r="H188" s="43">
        <v>5</v>
      </c>
      <c r="I188" s="43">
        <v>26</v>
      </c>
      <c r="J188" s="43">
        <v>168</v>
      </c>
      <c r="K188" s="57" t="s">
        <v>71</v>
      </c>
      <c r="L188" s="43">
        <v>18</v>
      </c>
    </row>
    <row r="189" spans="1:12" ht="15" x14ac:dyDescent="0.25">
      <c r="A189" s="23"/>
      <c r="B189" s="15"/>
      <c r="C189" s="11"/>
      <c r="D189" s="7" t="s">
        <v>30</v>
      </c>
      <c r="E189" s="61" t="s">
        <v>54</v>
      </c>
      <c r="F189" s="43">
        <v>200</v>
      </c>
      <c r="G189" s="43">
        <v>0</v>
      </c>
      <c r="H189" s="43">
        <v>0</v>
      </c>
      <c r="I189" s="43">
        <v>24</v>
      </c>
      <c r="J189" s="62">
        <v>83</v>
      </c>
      <c r="K189" s="57" t="s">
        <v>55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50</v>
      </c>
      <c r="G190" s="43">
        <v>4</v>
      </c>
      <c r="H190" s="43">
        <v>1</v>
      </c>
      <c r="I190" s="43">
        <v>26</v>
      </c>
      <c r="J190" s="43">
        <v>125</v>
      </c>
      <c r="K190" s="44">
        <v>11</v>
      </c>
      <c r="L190" s="43">
        <v>6</v>
      </c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40</v>
      </c>
      <c r="G191" s="43">
        <v>3</v>
      </c>
      <c r="H191" s="43">
        <v>0</v>
      </c>
      <c r="I191" s="43">
        <v>17</v>
      </c>
      <c r="J191" s="43">
        <v>85</v>
      </c>
      <c r="K191" s="44">
        <v>11</v>
      </c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</v>
      </c>
      <c r="H194" s="19">
        <f t="shared" si="86"/>
        <v>25</v>
      </c>
      <c r="I194" s="19">
        <f t="shared" si="86"/>
        <v>105</v>
      </c>
      <c r="J194" s="19">
        <f t="shared" si="86"/>
        <v>728</v>
      </c>
      <c r="K194" s="25"/>
      <c r="L194" s="19">
        <f t="shared" ref="L194" si="87">SUM(L185:L193)</f>
        <v>130</v>
      </c>
    </row>
    <row r="195" spans="1:12" ht="15.75" thickBot="1" x14ac:dyDescent="0.25">
      <c r="A195" s="29">
        <f>A177</f>
        <v>2</v>
      </c>
      <c r="B195" s="30">
        <f>B177</f>
        <v>4</v>
      </c>
      <c r="C195" s="63" t="s">
        <v>4</v>
      </c>
      <c r="D195" s="64"/>
      <c r="E195" s="31"/>
      <c r="F195" s="32">
        <f>F184+F194</f>
        <v>1232</v>
      </c>
      <c r="G195" s="32">
        <f t="shared" ref="G195" si="88">G184+G194</f>
        <v>48</v>
      </c>
      <c r="H195" s="32">
        <f t="shared" ref="H195" si="89">H184+H194</f>
        <v>41</v>
      </c>
      <c r="I195" s="32">
        <f t="shared" ref="I195" si="90">I184+I194</f>
        <v>197</v>
      </c>
      <c r="J195" s="32">
        <f t="shared" ref="J195:L195" si="91">J184+J194</f>
        <v>1301</v>
      </c>
      <c r="K195" s="32"/>
      <c r="L195" s="32">
        <f t="shared" si="91"/>
        <v>235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54" t="s">
        <v>134</v>
      </c>
      <c r="F196" s="40">
        <v>240</v>
      </c>
      <c r="G196" s="40">
        <v>19</v>
      </c>
      <c r="H196" s="40">
        <v>24</v>
      </c>
      <c r="I196" s="40">
        <v>41</v>
      </c>
      <c r="J196" s="40">
        <v>451</v>
      </c>
      <c r="K196" s="55" t="s">
        <v>135</v>
      </c>
      <c r="L196" s="40">
        <v>93</v>
      </c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76</v>
      </c>
      <c r="F198" s="43">
        <v>215</v>
      </c>
      <c r="G198" s="43">
        <v>0</v>
      </c>
      <c r="H198" s="43">
        <v>0</v>
      </c>
      <c r="I198" s="43">
        <v>15</v>
      </c>
      <c r="J198" s="43">
        <v>60</v>
      </c>
      <c r="K198" s="57" t="s">
        <v>45</v>
      </c>
      <c r="L198" s="43">
        <v>6</v>
      </c>
    </row>
    <row r="199" spans="1:12" ht="15" x14ac:dyDescent="0.25">
      <c r="A199" s="23"/>
      <c r="B199" s="15"/>
      <c r="C199" s="11"/>
      <c r="D199" s="7" t="s">
        <v>23</v>
      </c>
      <c r="E199" s="42" t="s">
        <v>56</v>
      </c>
      <c r="F199" s="43">
        <v>50</v>
      </c>
      <c r="G199" s="43">
        <v>4</v>
      </c>
      <c r="H199" s="43">
        <v>1</v>
      </c>
      <c r="I199" s="43">
        <v>26</v>
      </c>
      <c r="J199" s="43">
        <v>125</v>
      </c>
      <c r="K199" s="44">
        <v>11</v>
      </c>
      <c r="L199" s="43">
        <v>6</v>
      </c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505</v>
      </c>
      <c r="G203" s="19">
        <f t="shared" ref="G203:J203" si="92">SUM(G196:G202)</f>
        <v>23</v>
      </c>
      <c r="H203" s="19">
        <f t="shared" si="92"/>
        <v>25</v>
      </c>
      <c r="I203" s="19">
        <f t="shared" si="92"/>
        <v>82</v>
      </c>
      <c r="J203" s="19">
        <f t="shared" si="92"/>
        <v>636</v>
      </c>
      <c r="K203" s="25"/>
      <c r="L203" s="19">
        <f t="shared" ref="L203" si="93">SUM(L196:L202)</f>
        <v>105</v>
      </c>
    </row>
    <row r="204" spans="1:12" ht="25.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96</v>
      </c>
      <c r="F204" s="43">
        <v>60</v>
      </c>
      <c r="G204" s="43">
        <v>1</v>
      </c>
      <c r="H204" s="43">
        <v>5</v>
      </c>
      <c r="I204" s="43">
        <v>4</v>
      </c>
      <c r="J204" s="43">
        <v>61</v>
      </c>
      <c r="K204" s="44">
        <v>306</v>
      </c>
      <c r="L204" s="43">
        <v>12</v>
      </c>
    </row>
    <row r="205" spans="1:12" ht="15" x14ac:dyDescent="0.25">
      <c r="A205" s="23"/>
      <c r="B205" s="15"/>
      <c r="C205" s="11"/>
      <c r="D205" s="7" t="s">
        <v>27</v>
      </c>
      <c r="E205" s="42" t="s">
        <v>136</v>
      </c>
      <c r="F205" s="43">
        <v>200</v>
      </c>
      <c r="G205" s="43">
        <v>2</v>
      </c>
      <c r="H205" s="43">
        <v>3</v>
      </c>
      <c r="I205" s="43">
        <v>10</v>
      </c>
      <c r="J205" s="43">
        <v>69</v>
      </c>
      <c r="K205" s="44">
        <v>101</v>
      </c>
      <c r="L205" s="43">
        <v>18</v>
      </c>
    </row>
    <row r="206" spans="1:12" ht="15" x14ac:dyDescent="0.25">
      <c r="A206" s="23"/>
      <c r="B206" s="15"/>
      <c r="C206" s="11"/>
      <c r="D206" s="7" t="s">
        <v>28</v>
      </c>
      <c r="E206" s="42" t="s">
        <v>137</v>
      </c>
      <c r="F206" s="43">
        <v>90</v>
      </c>
      <c r="G206" s="43">
        <v>16</v>
      </c>
      <c r="H206" s="43">
        <v>7</v>
      </c>
      <c r="I206" s="43">
        <v>12</v>
      </c>
      <c r="J206" s="43">
        <v>173</v>
      </c>
      <c r="K206" s="57" t="s">
        <v>139</v>
      </c>
      <c r="L206" s="43">
        <v>50</v>
      </c>
    </row>
    <row r="207" spans="1:12" ht="15" x14ac:dyDescent="0.25">
      <c r="A207" s="23"/>
      <c r="B207" s="15"/>
      <c r="C207" s="11"/>
      <c r="D207" s="7" t="s">
        <v>29</v>
      </c>
      <c r="E207" s="56" t="s">
        <v>140</v>
      </c>
      <c r="F207" s="43">
        <v>155</v>
      </c>
      <c r="G207" s="43">
        <v>3</v>
      </c>
      <c r="H207" s="43">
        <v>7</v>
      </c>
      <c r="I207" s="43">
        <v>21</v>
      </c>
      <c r="J207" s="43">
        <v>170</v>
      </c>
      <c r="K207" s="57" t="s">
        <v>53</v>
      </c>
      <c r="L207" s="43">
        <v>28</v>
      </c>
    </row>
    <row r="208" spans="1:12" ht="15" x14ac:dyDescent="0.25">
      <c r="A208" s="23"/>
      <c r="B208" s="15"/>
      <c r="C208" s="11"/>
      <c r="D208" s="7" t="s">
        <v>30</v>
      </c>
      <c r="E208" s="42" t="s">
        <v>138</v>
      </c>
      <c r="F208" s="43">
        <v>200</v>
      </c>
      <c r="G208" s="43">
        <v>0</v>
      </c>
      <c r="H208" s="43">
        <v>0</v>
      </c>
      <c r="I208" s="43">
        <v>20</v>
      </c>
      <c r="J208" s="43">
        <v>76</v>
      </c>
      <c r="K208" s="57" t="s">
        <v>141</v>
      </c>
      <c r="L208" s="43">
        <v>12</v>
      </c>
    </row>
    <row r="209" spans="1:12" ht="15" x14ac:dyDescent="0.25">
      <c r="A209" s="23"/>
      <c r="B209" s="15"/>
      <c r="C209" s="11"/>
      <c r="D209" s="7" t="s">
        <v>31</v>
      </c>
      <c r="E209" s="42" t="s">
        <v>56</v>
      </c>
      <c r="F209" s="43">
        <v>40</v>
      </c>
      <c r="G209" s="43">
        <v>3</v>
      </c>
      <c r="H209" s="43">
        <v>0</v>
      </c>
      <c r="I209" s="43">
        <v>20</v>
      </c>
      <c r="J209" s="43">
        <v>100</v>
      </c>
      <c r="K209" s="44">
        <v>11</v>
      </c>
      <c r="L209" s="43">
        <v>5</v>
      </c>
    </row>
    <row r="210" spans="1:12" ht="15" x14ac:dyDescent="0.25">
      <c r="A210" s="23"/>
      <c r="B210" s="15"/>
      <c r="C210" s="11"/>
      <c r="D210" s="7" t="s">
        <v>32</v>
      </c>
      <c r="E210" s="42" t="s">
        <v>57</v>
      </c>
      <c r="F210" s="43">
        <v>40</v>
      </c>
      <c r="G210" s="43">
        <v>3</v>
      </c>
      <c r="H210" s="43">
        <v>0</v>
      </c>
      <c r="I210" s="43">
        <v>17</v>
      </c>
      <c r="J210" s="43">
        <v>85</v>
      </c>
      <c r="K210" s="44">
        <v>11</v>
      </c>
      <c r="L210" s="43">
        <v>5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785</v>
      </c>
      <c r="G213" s="19">
        <f t="shared" ref="G213:J213" si="94">SUM(G204:G212)</f>
        <v>28</v>
      </c>
      <c r="H213" s="19">
        <f t="shared" si="94"/>
        <v>22</v>
      </c>
      <c r="I213" s="19">
        <f t="shared" si="94"/>
        <v>104</v>
      </c>
      <c r="J213" s="19">
        <f t="shared" si="94"/>
        <v>734</v>
      </c>
      <c r="K213" s="25"/>
      <c r="L213" s="19">
        <f t="shared" ref="L213" si="95">SUM(L204:L212)</f>
        <v>130</v>
      </c>
    </row>
    <row r="214" spans="1:12" ht="15.75" thickBot="1" x14ac:dyDescent="0.25">
      <c r="A214" s="29">
        <f>A196</f>
        <v>2</v>
      </c>
      <c r="B214" s="30">
        <f>B196</f>
        <v>5</v>
      </c>
      <c r="C214" s="63" t="s">
        <v>4</v>
      </c>
      <c r="D214" s="64"/>
      <c r="E214" s="31"/>
      <c r="F214" s="32">
        <f>F203+F213</f>
        <v>1290</v>
      </c>
      <c r="G214" s="32">
        <f t="shared" ref="G214:J214" si="96">G203+G213</f>
        <v>51</v>
      </c>
      <c r="H214" s="32">
        <f t="shared" si="96"/>
        <v>47</v>
      </c>
      <c r="I214" s="32">
        <f t="shared" si="96"/>
        <v>186</v>
      </c>
      <c r="J214" s="32">
        <f t="shared" si="96"/>
        <v>1370</v>
      </c>
      <c r="K214" s="32"/>
      <c r="L214" s="32">
        <f t="shared" ref="L214" si="97">L203+L213</f>
        <v>235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54" t="s">
        <v>142</v>
      </c>
      <c r="F215" s="40">
        <v>205</v>
      </c>
      <c r="G215" s="40">
        <v>6</v>
      </c>
      <c r="H215" s="40">
        <v>6</v>
      </c>
      <c r="I215" s="40">
        <v>51</v>
      </c>
      <c r="J215" s="40">
        <v>272</v>
      </c>
      <c r="K215" s="41">
        <v>117</v>
      </c>
      <c r="L215" s="40">
        <v>37</v>
      </c>
    </row>
    <row r="216" spans="1:12" ht="15" x14ac:dyDescent="0.25">
      <c r="A216" s="23"/>
      <c r="B216" s="15"/>
      <c r="C216" s="11"/>
      <c r="D216" s="58" t="s">
        <v>26</v>
      </c>
      <c r="E216" s="56" t="s">
        <v>46</v>
      </c>
      <c r="F216" s="43">
        <v>80</v>
      </c>
      <c r="G216" s="43">
        <v>12</v>
      </c>
      <c r="H216" s="43">
        <v>10</v>
      </c>
      <c r="I216" s="43">
        <v>26</v>
      </c>
      <c r="J216" s="43">
        <v>240</v>
      </c>
      <c r="K216" s="51"/>
      <c r="L216" s="43">
        <v>57</v>
      </c>
    </row>
    <row r="217" spans="1:12" ht="15" x14ac:dyDescent="0.25">
      <c r="A217" s="23"/>
      <c r="B217" s="15"/>
      <c r="C217" s="11"/>
      <c r="D217" s="7" t="s">
        <v>22</v>
      </c>
      <c r="E217" s="56" t="s">
        <v>60</v>
      </c>
      <c r="F217" s="43">
        <v>222</v>
      </c>
      <c r="G217" s="43">
        <v>0</v>
      </c>
      <c r="H217" s="43">
        <v>0</v>
      </c>
      <c r="I217" s="43">
        <v>15</v>
      </c>
      <c r="J217" s="43">
        <v>222</v>
      </c>
      <c r="K217" s="57" t="s">
        <v>61</v>
      </c>
      <c r="L217" s="43">
        <v>11</v>
      </c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507</v>
      </c>
      <c r="G222" s="19">
        <f t="shared" ref="G222:J222" si="98">SUM(G215:G221)</f>
        <v>18</v>
      </c>
      <c r="H222" s="19">
        <f t="shared" si="98"/>
        <v>16</v>
      </c>
      <c r="I222" s="19">
        <f t="shared" si="98"/>
        <v>92</v>
      </c>
      <c r="J222" s="19">
        <f t="shared" si="98"/>
        <v>734</v>
      </c>
      <c r="K222" s="25"/>
      <c r="L222" s="19">
        <f t="shared" ref="L222" si="99">SUM(L215:L221)</f>
        <v>105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63" t="s">
        <v>4</v>
      </c>
      <c r="D233" s="64"/>
      <c r="E233" s="31"/>
      <c r="F233" s="32">
        <f>F222+F232</f>
        <v>507</v>
      </c>
      <c r="G233" s="32">
        <f t="shared" ref="G233:J233" si="102">G222+G232</f>
        <v>18</v>
      </c>
      <c r="H233" s="32">
        <f t="shared" si="102"/>
        <v>16</v>
      </c>
      <c r="I233" s="32">
        <f t="shared" si="102"/>
        <v>92</v>
      </c>
      <c r="J233" s="32">
        <f t="shared" si="102"/>
        <v>734</v>
      </c>
      <c r="K233" s="32"/>
      <c r="L233" s="32">
        <f t="shared" ref="L233" si="103">L222+L232</f>
        <v>105</v>
      </c>
    </row>
    <row r="234" spans="1:12" ht="13.9" customHeight="1" thickBot="1" x14ac:dyDescent="0.25">
      <c r="A234" s="27"/>
      <c r="B234" s="28"/>
      <c r="C234" s="68" t="s">
        <v>5</v>
      </c>
      <c r="D234" s="69"/>
      <c r="E234" s="70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1124.75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41.583333333333336</v>
      </c>
      <c r="H234" s="34">
        <f t="shared" si="104"/>
        <v>37.25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171.08333333333334</v>
      </c>
      <c r="J234" s="34">
        <f t="shared" si="104"/>
        <v>1201</v>
      </c>
      <c r="K234" s="34"/>
      <c r="L234" s="34">
        <f t="shared" si="104"/>
        <v>213.33333333333334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Шарапова Оксана Ивановна</cp:lastModifiedBy>
  <dcterms:created xsi:type="dcterms:W3CDTF">2022-05-16T14:23:56Z</dcterms:created>
  <dcterms:modified xsi:type="dcterms:W3CDTF">2024-12-20T12:01:33Z</dcterms:modified>
</cp:coreProperties>
</file>